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1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<sst xmlns="http://schemas.openxmlformats.org/spreadsheetml/2006/main" count="277" uniqueCount="71">
  <si>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</si>
  <si>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</si>
  <si>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</si>
  <si>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</si>
  <si>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</si>
  <si>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</si>
  <si>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</si>
  <si>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</si>
  <si>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</si>
  <si>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</si>
  <si>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</si>
  <si>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</si>
  <si>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</si>
  <si>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</si>
  <si>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</si>
  <si>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</si>
  <si>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</si>
  <si>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</si>
  <si>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</si>
  <si>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</si>
  <si>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</si>
  <si>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</si>
  <si>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</si>
  <si>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</si>
  <si>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</si>
  <si>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</si>
  <si>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</si>
  <si>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</si>
  <si>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</si>
  <si>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</si>
  <si>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</si>
  <si>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</si>
  <si>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</si>
  <si>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</si>
  <si>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</si>
  <si>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</si>
  <si>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</si>
  <si>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</si>
  <si>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</si>
  <si>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</si>
  <si>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</si>
  <si>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</si>
  <si>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</si>
  <si>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</si>
  <si>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</si>
  <si>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</si>
  <si>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</si>
  <si>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</si>
  <si>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</si>
  <si>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</si>
  <si>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</si>
  <si>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</si>
  <si>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</si>
  <si>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</si>
  <si>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</si>
  <si>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</si>
  <si>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</si>
  <si>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</si>
  <si>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</si>
  <si>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>স্বাক্ষরিত/</t>
  </si>
  <si>
    <t>উপপরিচালক</t>
  </si>
  <si>
    <t>গত বছরের বাজারদর (২৩.০৬.২০)</t>
  </si>
  <si>
    <t xml:space="preserve">বরিশাল  বিভাগীয় সদর বাজারের  জুন/২০২১ সনের  ৫ম 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</si>
  <si>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২২.০৬.২১</t>
  </si>
  <si>
    <t>সপ্তাহান্তে  বাজারদর ২৯.০৬.২১</t>
  </si>
  <si>
    <t xml:space="preserve">গত মাসের বাজার দর (২৫.০৫.২১) </t>
  </si>
  <si>
    <t xml:space="preserve"> স্মারক নং ১২.০২.১০০০.৫০০.১৬.০১৭.১৬- ৫৪৪                                                        </t>
  </si>
  <si>
    <t>তারিখঃ  ২৯ জুন /২০২১</t>
  </si>
  <si>
    <t xml:space="preserve">অত্র বরিশাল বিভাগীয় বাজারে চলতি সাপ্তাহে বিগত সাপ্তাহের  চেয়ে চাল সরু ৫.০৮%, চাল মাঝারী‌ ৪.২৬%, আদা ২৬.৪৭%,  মিষ্টি কুমড়া ২২.০০% ও পোটল ১৫.৬৩% এর  বৃদ্ধি পেয়েছে ।       </t>
  </si>
  <si>
    <t xml:space="preserve">অত্র বরিশাল বিভাগীয় বাজারে গত সপ্তাহের তুলনায়  এই সপ্তাহে পিয়াজ দেশি ২.০৮%, সোনালী মুরগী ২.২৯% ও মুরগীর ডিম ফার্ম ৫.৪১%   দাম হ্রাস পেয়েছে।  </t>
  </si>
  <si>
    <t xml:space="preserve">  পিয়াজ দেশি, সোনালী মুরগী ও মুরগীর ডিম ফার্ম  এর সরবরাহ বেশি থাকায় দাম হ্রাস পেয়েছে ।  গত সপ্তাহের তুলনায় এ সপ্তাহে চাল সরু, চাল মোটা, মিষ্টি কুমড়া ও পোটল এর দাম বৃদ্ধি পেয়েছে।  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</si>
</sst>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A5" sqref="A5:J5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4"/>
      <c r="H1" s="24"/>
      <c r="I1" s="24"/>
      <c r="J1" s="24"/>
    </row>
    <row r="2" spans="1:19" ht="16.5" hidden="1" customHeight="1">
      <c r="A2" s="25"/>
      <c r="B2" s="25"/>
      <c r="C2" s="25"/>
      <c r="D2" s="25"/>
      <c r="E2" s="26"/>
      <c r="F2" s="26"/>
      <c r="G2" s="26"/>
      <c r="H2" s="26"/>
      <c r="I2" s="26"/>
      <c r="J2" s="26"/>
    </row>
    <row r="3" spans="1:19" ht="16.5" hidden="1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5" spans="1:19" ht="49.5" customHeight="1">
      <c r="A5" s="27" t="s">
        <v>62</v>
      </c>
      <c r="B5" s="28"/>
      <c r="C5" s="28"/>
      <c r="D5" s="28"/>
      <c r="E5" s="28"/>
      <c r="F5" s="28"/>
      <c r="G5" s="28"/>
      <c r="H5" s="28"/>
      <c r="I5" s="28"/>
      <c r="J5" s="28"/>
      <c r="M5" t="s">
        <v>44</v>
      </c>
      <c r="N5" t="s">
        <v>44</v>
      </c>
      <c r="O5" t="s">
        <v>44</v>
      </c>
      <c r="P5" t="s">
        <v>44</v>
      </c>
    </row>
    <row r="6" spans="1:19" ht="51">
      <c r="A6" s="29" t="s">
        <v>0</v>
      </c>
      <c r="B6" s="30"/>
      <c r="C6" s="3" t="s">
        <v>24</v>
      </c>
      <c r="D6" s="4" t="s">
        <v>64</v>
      </c>
      <c r="E6" s="4" t="s">
        <v>63</v>
      </c>
      <c r="F6" s="5" t="s">
        <v>1</v>
      </c>
      <c r="G6" s="6" t="s">
        <v>65</v>
      </c>
      <c r="H6" s="5" t="s">
        <v>2</v>
      </c>
      <c r="I6" s="6" t="s">
        <v>61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>
      <c r="A7" s="20" t="s">
        <v>26</v>
      </c>
      <c r="B7" s="21"/>
      <c r="C7" s="7" t="s">
        <v>4</v>
      </c>
      <c r="D7" s="8">
        <v>67.5</v>
      </c>
      <c r="E7" s="8">
        <v>67.5</v>
      </c>
      <c r="F7" s="9">
        <f t="shared" ref="F7:F12" si="0">SUM(D7-E7)/D7%</f>
        <v>0</v>
      </c>
      <c r="G7" s="8">
        <v>67.5</v>
      </c>
      <c r="H7" s="8">
        <f>SUM(D7-G7)/G7%</f>
        <v>0</v>
      </c>
      <c r="I7" s="8">
        <v>65</v>
      </c>
      <c r="J7" s="9">
        <f t="shared" ref="J7:J42" si="1">SUM(D7-I7)/I7%</f>
        <v>3.8461538461538458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>
      <c r="A8" s="20" t="s">
        <v>27</v>
      </c>
      <c r="B8" s="21"/>
      <c r="C8" s="7" t="s">
        <v>23</v>
      </c>
      <c r="D8" s="8">
        <v>59</v>
      </c>
      <c r="E8" s="8">
        <v>56</v>
      </c>
      <c r="F8" s="9">
        <f t="shared" si="0"/>
        <v>5.0847457627118651</v>
      </c>
      <c r="G8" s="8">
        <v>56</v>
      </c>
      <c r="H8" s="8">
        <f>SUM(D8-G8)/G8%</f>
        <v>5.3571428571428568</v>
      </c>
      <c r="I8" s="8">
        <v>56</v>
      </c>
      <c r="J8" s="9">
        <f>J13</f>
        <v>-19.23076923076923</v>
      </c>
      <c r="L8" t="s">
        <v>44</v>
      </c>
      <c r="M8" t="s">
        <v>44</v>
      </c>
      <c r="N8" t="s">
        <v>44</v>
      </c>
      <c r="O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>
      <c r="A9" s="20" t="s">
        <v>5</v>
      </c>
      <c r="B9" s="21"/>
      <c r="C9" s="10" t="s">
        <v>6</v>
      </c>
      <c r="D9" s="9">
        <v>47</v>
      </c>
      <c r="E9" s="9">
        <v>45</v>
      </c>
      <c r="F9" s="9">
        <f t="shared" si="0"/>
        <v>4.2553191489361701</v>
      </c>
      <c r="G9" s="8">
        <v>46</v>
      </c>
      <c r="H9" s="8">
        <f t="shared" ref="H9:H42" si="2">SUM(D9-G9)/G9%</f>
        <v>2.1739130434782608</v>
      </c>
      <c r="I9" s="8">
        <v>48</v>
      </c>
      <c r="J9" s="9">
        <f t="shared" si="1"/>
        <v>-2.0833333333333335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R9" t="s">
        <v>44</v>
      </c>
      <c r="S9" t="s">
        <v>44</v>
      </c>
    </row>
    <row r="10" spans="1:19">
      <c r="A10" s="20" t="s">
        <v>7</v>
      </c>
      <c r="B10" s="21"/>
      <c r="C10" s="10" t="s">
        <v>6</v>
      </c>
      <c r="D10" s="9">
        <v>41</v>
      </c>
      <c r="E10" s="9">
        <v>41</v>
      </c>
      <c r="F10" s="9">
        <f t="shared" si="0"/>
        <v>0</v>
      </c>
      <c r="G10" s="9">
        <v>40</v>
      </c>
      <c r="H10" s="8">
        <f t="shared" si="2"/>
        <v>2.5</v>
      </c>
      <c r="I10" s="9">
        <v>38</v>
      </c>
      <c r="J10" s="9">
        <f t="shared" si="1"/>
        <v>7.8947368421052628</v>
      </c>
      <c r="L10" t="s">
        <v>44</v>
      </c>
      <c r="M10" t="s">
        <v>44</v>
      </c>
      <c r="O10" t="s">
        <v>44</v>
      </c>
      <c r="P10" t="s">
        <v>44</v>
      </c>
    </row>
    <row r="11" spans="1:19">
      <c r="A11" s="20" t="s">
        <v>8</v>
      </c>
      <c r="B11" s="21"/>
      <c r="C11" s="10" t="s">
        <v>6</v>
      </c>
      <c r="D11" s="9">
        <v>34</v>
      </c>
      <c r="E11" s="9">
        <v>34</v>
      </c>
      <c r="F11" s="9">
        <f t="shared" si="0"/>
        <v>0</v>
      </c>
      <c r="G11" s="9">
        <v>36</v>
      </c>
      <c r="H11" s="8">
        <f t="shared" si="2"/>
        <v>-5.5555555555555554</v>
      </c>
      <c r="I11" s="9">
        <v>32</v>
      </c>
      <c r="J11" s="9">
        <f t="shared" si="1"/>
        <v>6.25</v>
      </c>
      <c r="N11" t="s">
        <v>44</v>
      </c>
      <c r="O11" t="s">
        <v>44</v>
      </c>
      <c r="Q11" t="s">
        <v>44</v>
      </c>
    </row>
    <row r="12" spans="1:19">
      <c r="A12" s="20" t="s">
        <v>9</v>
      </c>
      <c r="B12" s="21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44</v>
      </c>
      <c r="N12" t="s">
        <v>44</v>
      </c>
      <c r="O12" t="s">
        <v>44</v>
      </c>
      <c r="P12" t="s">
        <v>44</v>
      </c>
    </row>
    <row r="13" spans="1:19">
      <c r="A13" s="20" t="s">
        <v>10</v>
      </c>
      <c r="B13" s="21"/>
      <c r="C13" s="10" t="s">
        <v>6</v>
      </c>
      <c r="D13" s="9">
        <v>105</v>
      </c>
      <c r="E13" s="9">
        <v>105</v>
      </c>
      <c r="F13" s="9">
        <f>SUM(D13-E13)/E13%</f>
        <v>0</v>
      </c>
      <c r="G13" s="9">
        <v>100</v>
      </c>
      <c r="H13" s="8">
        <f t="shared" si="2"/>
        <v>5</v>
      </c>
      <c r="I13" s="9">
        <v>130</v>
      </c>
      <c r="J13" s="9">
        <f t="shared" si="1"/>
        <v>-19.23076923076923</v>
      </c>
      <c r="M13" t="s">
        <v>44</v>
      </c>
      <c r="P13" t="s">
        <v>44</v>
      </c>
    </row>
    <row r="14" spans="1:19">
      <c r="A14" s="20" t="s">
        <v>11</v>
      </c>
      <c r="B14" s="21"/>
      <c r="C14" s="10" t="s">
        <v>6</v>
      </c>
      <c r="D14" s="9">
        <v>80</v>
      </c>
      <c r="E14" s="9">
        <v>80</v>
      </c>
      <c r="F14" s="9">
        <f>SUM(D14-E14)/E14%</f>
        <v>0</v>
      </c>
      <c r="G14" s="9">
        <v>80</v>
      </c>
      <c r="H14" s="8">
        <f t="shared" si="2"/>
        <v>0</v>
      </c>
      <c r="I14" s="9">
        <v>110</v>
      </c>
      <c r="J14" s="9">
        <f t="shared" si="1"/>
        <v>-27.27272727272727</v>
      </c>
      <c r="N14" t="s">
        <v>44</v>
      </c>
    </row>
    <row r="15" spans="1:19">
      <c r="A15" s="20" t="s">
        <v>12</v>
      </c>
      <c r="B15" s="21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70</v>
      </c>
      <c r="J15" s="9">
        <f t="shared" si="1"/>
        <v>0</v>
      </c>
      <c r="M15" t="s">
        <v>44</v>
      </c>
      <c r="O15" t="s">
        <v>44</v>
      </c>
      <c r="P15" t="s">
        <v>56</v>
      </c>
    </row>
    <row r="16" spans="1:19">
      <c r="A16" s="20" t="s">
        <v>28</v>
      </c>
      <c r="B16" s="21"/>
      <c r="C16" s="10" t="s">
        <v>23</v>
      </c>
      <c r="D16" s="9">
        <v>124</v>
      </c>
      <c r="E16" s="9">
        <v>124</v>
      </c>
      <c r="F16" s="9">
        <f>SUM(D16-E16)/E16%</f>
        <v>0</v>
      </c>
      <c r="G16" s="9">
        <v>130</v>
      </c>
      <c r="H16" s="8">
        <f>SUM(D16-G16)/G16%</f>
        <v>-4.615384615384615</v>
      </c>
      <c r="I16" s="9">
        <v>100</v>
      </c>
      <c r="J16" s="9">
        <f>SUM(D16-I16)/I16%</f>
        <v>24</v>
      </c>
      <c r="M16" t="s">
        <v>44</v>
      </c>
      <c r="N16" t="s">
        <v>44</v>
      </c>
      <c r="P16" t="s">
        <v>44</v>
      </c>
      <c r="Q16" t="s">
        <v>44</v>
      </c>
    </row>
    <row r="17" spans="1:17">
      <c r="A17" s="20" t="s">
        <v>13</v>
      </c>
      <c r="B17" s="21"/>
      <c r="C17" s="10" t="s">
        <v>6</v>
      </c>
      <c r="D17" s="9">
        <v>66</v>
      </c>
      <c r="E17" s="9">
        <v>66</v>
      </c>
      <c r="F17" s="9">
        <f t="shared" si="3"/>
        <v>0</v>
      </c>
      <c r="G17" s="9">
        <v>66</v>
      </c>
      <c r="H17" s="8">
        <f t="shared" si="2"/>
        <v>0</v>
      </c>
      <c r="I17" s="9">
        <v>72.5</v>
      </c>
      <c r="J17" s="9">
        <f t="shared" si="1"/>
        <v>-8.9655172413793114</v>
      </c>
      <c r="N17" t="s">
        <v>44</v>
      </c>
    </row>
    <row r="18" spans="1:17">
      <c r="A18" s="20" t="s">
        <v>14</v>
      </c>
      <c r="B18" s="21"/>
      <c r="C18" s="10" t="s">
        <v>15</v>
      </c>
      <c r="D18" s="9">
        <v>125.5</v>
      </c>
      <c r="E18" s="9">
        <v>125.5</v>
      </c>
      <c r="F18" s="9">
        <f t="shared" si="3"/>
        <v>0</v>
      </c>
      <c r="G18" s="9">
        <v>125.5</v>
      </c>
      <c r="H18" s="8">
        <f t="shared" si="2"/>
        <v>0</v>
      </c>
      <c r="I18" s="9">
        <v>95</v>
      </c>
      <c r="J18" s="9">
        <f t="shared" si="1"/>
        <v>32.10526315789474</v>
      </c>
      <c r="O18" t="s">
        <v>44</v>
      </c>
    </row>
    <row r="19" spans="1:17">
      <c r="A19" s="20" t="s">
        <v>16</v>
      </c>
      <c r="B19" s="21"/>
      <c r="C19" s="10" t="s">
        <v>6</v>
      </c>
      <c r="D19" s="11">
        <v>113</v>
      </c>
      <c r="E19" s="11">
        <v>113</v>
      </c>
      <c r="F19" s="9">
        <f t="shared" si="3"/>
        <v>0</v>
      </c>
      <c r="G19" s="9">
        <v>113</v>
      </c>
      <c r="H19" s="8">
        <f t="shared" si="2"/>
        <v>0</v>
      </c>
      <c r="I19" s="9">
        <v>85</v>
      </c>
      <c r="J19" s="9">
        <f t="shared" si="1"/>
        <v>32.941176470588239</v>
      </c>
      <c r="N19" t="s">
        <v>44</v>
      </c>
      <c r="P19" t="s">
        <v>44</v>
      </c>
    </row>
    <row r="20" spans="1:17">
      <c r="A20" s="20" t="s">
        <v>25</v>
      </c>
      <c r="B20" s="21"/>
      <c r="C20" s="10" t="s">
        <v>17</v>
      </c>
      <c r="D20" s="9">
        <v>47</v>
      </c>
      <c r="E20" s="9">
        <v>48</v>
      </c>
      <c r="F20" s="9">
        <f>SUM(D20-E20)/E20%</f>
        <v>-2.0833333333333335</v>
      </c>
      <c r="G20" s="9">
        <v>40</v>
      </c>
      <c r="H20" s="8">
        <f t="shared" si="2"/>
        <v>17.5</v>
      </c>
      <c r="I20" s="9">
        <v>35</v>
      </c>
      <c r="J20" s="9">
        <f t="shared" si="1"/>
        <v>34.285714285714285</v>
      </c>
    </row>
    <row r="21" spans="1:17">
      <c r="A21" s="34" t="s">
        <v>53</v>
      </c>
      <c r="B21" s="35"/>
      <c r="C21" s="10" t="s">
        <v>4</v>
      </c>
      <c r="D21" s="9">
        <v>41</v>
      </c>
      <c r="E21" s="9">
        <v>41</v>
      </c>
      <c r="F21" s="9">
        <f t="shared" ref="F21:F29" si="4">SUM(D21-E21)/E21%</f>
        <v>0</v>
      </c>
      <c r="G21" s="9">
        <v>38</v>
      </c>
      <c r="H21" s="8">
        <f t="shared" si="2"/>
        <v>7.8947368421052628</v>
      </c>
      <c r="I21" s="9">
        <v>25</v>
      </c>
      <c r="J21" s="9">
        <f t="shared" si="1"/>
        <v>64</v>
      </c>
      <c r="O21" t="s">
        <v>44</v>
      </c>
    </row>
    <row r="22" spans="1:17">
      <c r="A22" s="20" t="s">
        <v>18</v>
      </c>
      <c r="B22" s="21"/>
      <c r="C22" s="10" t="s">
        <v>6</v>
      </c>
      <c r="D22" s="9">
        <v>72.5</v>
      </c>
      <c r="E22" s="9">
        <v>72.5</v>
      </c>
      <c r="F22" s="9">
        <f t="shared" si="4"/>
        <v>0</v>
      </c>
      <c r="G22" s="9">
        <v>67</v>
      </c>
      <c r="H22" s="8">
        <f t="shared" si="2"/>
        <v>8.2089552238805972</v>
      </c>
      <c r="I22" s="9">
        <v>110</v>
      </c>
      <c r="J22" s="9">
        <f t="shared" si="1"/>
        <v>-34.090909090909086</v>
      </c>
      <c r="M22" t="s">
        <v>44</v>
      </c>
      <c r="N22" t="s">
        <v>44</v>
      </c>
      <c r="O22" t="s">
        <v>44</v>
      </c>
    </row>
    <row r="23" spans="1:17">
      <c r="A23" s="20" t="s">
        <v>54</v>
      </c>
      <c r="B23" s="21"/>
      <c r="C23" s="10" t="s">
        <v>6</v>
      </c>
      <c r="D23" s="9">
        <v>126</v>
      </c>
      <c r="E23" s="9">
        <v>126</v>
      </c>
      <c r="F23" s="9">
        <f t="shared" si="4"/>
        <v>0</v>
      </c>
      <c r="G23" s="9">
        <v>122</v>
      </c>
      <c r="H23" s="8">
        <f t="shared" si="2"/>
        <v>3.278688524590164</v>
      </c>
      <c r="I23" s="9">
        <v>85</v>
      </c>
      <c r="J23" s="9">
        <f t="shared" si="1"/>
        <v>48.235294117647058</v>
      </c>
      <c r="N23" t="s">
        <v>44</v>
      </c>
    </row>
    <row r="24" spans="1:17">
      <c r="A24" s="20" t="s">
        <v>57</v>
      </c>
      <c r="B24" s="21"/>
      <c r="C24" s="10" t="s">
        <v>6</v>
      </c>
      <c r="D24" s="9">
        <v>172</v>
      </c>
      <c r="E24" s="9">
        <v>136</v>
      </c>
      <c r="F24" s="9">
        <f t="shared" si="4"/>
        <v>26.470588235294116</v>
      </c>
      <c r="G24" s="9">
        <v>150</v>
      </c>
      <c r="H24" s="8">
        <f t="shared" si="2"/>
        <v>14.666666666666666</v>
      </c>
      <c r="I24" s="9">
        <v>120</v>
      </c>
      <c r="J24" s="9">
        <f t="shared" si="1"/>
        <v>43.333333333333336</v>
      </c>
    </row>
    <row r="25" spans="1:17">
      <c r="A25" s="20" t="s">
        <v>29</v>
      </c>
      <c r="B25" s="21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200</v>
      </c>
      <c r="J25" s="9">
        <f t="shared" si="1"/>
        <v>20</v>
      </c>
      <c r="L25" t="s">
        <v>44</v>
      </c>
      <c r="O25" t="s">
        <v>44</v>
      </c>
    </row>
    <row r="26" spans="1:17">
      <c r="A26" s="20" t="s">
        <v>30</v>
      </c>
      <c r="B26" s="21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220</v>
      </c>
      <c r="J26" s="9">
        <f t="shared" si="1"/>
        <v>27.27272727272727</v>
      </c>
      <c r="O26" t="s">
        <v>44</v>
      </c>
    </row>
    <row r="27" spans="1:17">
      <c r="A27" s="20" t="s">
        <v>19</v>
      </c>
      <c r="B27" s="21"/>
      <c r="C27" s="10" t="s">
        <v>6</v>
      </c>
      <c r="D27" s="9">
        <v>57</v>
      </c>
      <c r="E27" s="9">
        <v>57</v>
      </c>
      <c r="F27" s="9">
        <f t="shared" si="4"/>
        <v>0</v>
      </c>
      <c r="G27" s="9">
        <v>47</v>
      </c>
      <c r="H27" s="8">
        <f t="shared" si="2"/>
        <v>21.276595744680851</v>
      </c>
      <c r="I27" s="9">
        <v>130</v>
      </c>
      <c r="J27" s="9">
        <f t="shared" si="1"/>
        <v>-56.153846153846153</v>
      </c>
    </row>
    <row r="28" spans="1:17">
      <c r="A28" s="20" t="s">
        <v>31</v>
      </c>
      <c r="B28" s="21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>
      <c r="A29" s="20" t="s">
        <v>32</v>
      </c>
      <c r="B29" s="21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>
      <c r="A30" s="20" t="s">
        <v>33</v>
      </c>
      <c r="B30" s="21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>
      <c r="A31" s="20" t="s">
        <v>34</v>
      </c>
      <c r="B31" s="21"/>
      <c r="C31" s="10" t="s">
        <v>6</v>
      </c>
      <c r="D31" s="9">
        <v>1100</v>
      </c>
      <c r="E31" s="9">
        <v>1100</v>
      </c>
      <c r="F31" s="9">
        <f>SUM(D31-E31)/E31%</f>
        <v>0</v>
      </c>
      <c r="G31" s="9">
        <v>1000</v>
      </c>
      <c r="H31" s="8">
        <v>700</v>
      </c>
      <c r="I31" s="9">
        <v>650</v>
      </c>
      <c r="J31" s="9">
        <f t="shared" si="1"/>
        <v>69.230769230769226</v>
      </c>
      <c r="N31" t="s">
        <v>44</v>
      </c>
      <c r="Q31" t="s">
        <v>44</v>
      </c>
    </row>
    <row r="32" spans="1:17">
      <c r="A32" s="20" t="s">
        <v>35</v>
      </c>
      <c r="B32" s="21"/>
      <c r="C32" s="10" t="s">
        <v>6</v>
      </c>
      <c r="D32" s="9">
        <v>213</v>
      </c>
      <c r="E32" s="9">
        <v>218</v>
      </c>
      <c r="F32" s="9">
        <f t="shared" ref="F32" si="5">SUM(D32-E32)/E32%</f>
        <v>-2.2935779816513762</v>
      </c>
      <c r="G32" s="9">
        <v>225</v>
      </c>
      <c r="H32" s="8">
        <f t="shared" si="2"/>
        <v>-5.333333333333333</v>
      </c>
      <c r="I32" s="9">
        <v>230</v>
      </c>
      <c r="J32" s="9">
        <f t="shared" si="1"/>
        <v>-7.3913043478260878</v>
      </c>
      <c r="Q32" t="s">
        <v>44</v>
      </c>
    </row>
    <row r="33" spans="1:20">
      <c r="A33" s="20" t="s">
        <v>36</v>
      </c>
      <c r="B33" s="21"/>
      <c r="C33" s="10" t="s">
        <v>6</v>
      </c>
      <c r="D33" s="9">
        <v>470</v>
      </c>
      <c r="E33" s="9">
        <v>470</v>
      </c>
      <c r="F33" s="9">
        <f t="shared" ref="F33:F42" si="6">SUM(D33-E33)/E33%</f>
        <v>0</v>
      </c>
      <c r="G33" s="9">
        <v>490</v>
      </c>
      <c r="H33" s="8">
        <f t="shared" si="2"/>
        <v>-4.0816326530612246</v>
      </c>
      <c r="I33" s="9">
        <v>470</v>
      </c>
      <c r="J33" s="9">
        <f t="shared" si="1"/>
        <v>0</v>
      </c>
    </row>
    <row r="34" spans="1:20">
      <c r="A34" s="20" t="s">
        <v>37</v>
      </c>
      <c r="B34" s="21"/>
      <c r="C34" s="10" t="s">
        <v>6</v>
      </c>
      <c r="D34" s="9">
        <v>142</v>
      </c>
      <c r="E34" s="9">
        <v>142</v>
      </c>
      <c r="F34" s="9">
        <f t="shared" si="6"/>
        <v>0</v>
      </c>
      <c r="G34" s="9">
        <v>138</v>
      </c>
      <c r="H34" s="8">
        <f t="shared" si="2"/>
        <v>2.8985507246376816</v>
      </c>
      <c r="I34" s="9">
        <v>160</v>
      </c>
      <c r="J34" s="9">
        <f t="shared" si="1"/>
        <v>-11.25</v>
      </c>
    </row>
    <row r="35" spans="1:20">
      <c r="A35" s="20" t="s">
        <v>38</v>
      </c>
      <c r="B35" s="21"/>
      <c r="C35" s="10" t="s">
        <v>20</v>
      </c>
      <c r="D35" s="9">
        <v>52</v>
      </c>
      <c r="E35" s="9">
        <v>52</v>
      </c>
      <c r="F35" s="9">
        <f t="shared" ref="F35:F36" si="7">SUM(D35-E35)/E35%</f>
        <v>0</v>
      </c>
      <c r="G35" s="9">
        <v>52</v>
      </c>
      <c r="H35" s="8">
        <f t="shared" ref="H35:H36" si="8">SUM(D35-G35)/G35%</f>
        <v>0</v>
      </c>
      <c r="I35" s="9">
        <v>45</v>
      </c>
      <c r="J35" s="9">
        <f t="shared" ref="J35:J36" si="9">SUM(D35-I35)/I35%</f>
        <v>15.555555555555555</v>
      </c>
      <c r="M35" t="s">
        <v>44</v>
      </c>
    </row>
    <row r="36" spans="1:20">
      <c r="A36" s="20" t="s">
        <v>21</v>
      </c>
      <c r="B36" s="21"/>
      <c r="C36" s="10" t="s">
        <v>6</v>
      </c>
      <c r="D36" s="9">
        <v>35</v>
      </c>
      <c r="E36" s="9">
        <v>37</v>
      </c>
      <c r="F36" s="9">
        <f t="shared" si="7"/>
        <v>-5.4054054054054053</v>
      </c>
      <c r="G36" s="9">
        <v>31</v>
      </c>
      <c r="H36" s="8">
        <f t="shared" si="8"/>
        <v>12.903225806451614</v>
      </c>
      <c r="I36" s="9">
        <v>32</v>
      </c>
      <c r="J36" s="9">
        <f t="shared" si="9"/>
        <v>9.375</v>
      </c>
      <c r="L36" t="s">
        <v>44</v>
      </c>
      <c r="N36" t="s">
        <v>44</v>
      </c>
      <c r="O36" t="s">
        <v>44</v>
      </c>
    </row>
    <row r="37" spans="1:20">
      <c r="A37" s="20" t="s">
        <v>39</v>
      </c>
      <c r="B37" s="21"/>
      <c r="C37" s="10" t="s">
        <v>4</v>
      </c>
      <c r="D37" s="9">
        <v>71</v>
      </c>
      <c r="E37" s="9">
        <v>71</v>
      </c>
      <c r="F37" s="9">
        <f t="shared" si="6"/>
        <v>0</v>
      </c>
      <c r="G37" s="9">
        <v>71</v>
      </c>
      <c r="H37" s="8">
        <f t="shared" si="2"/>
        <v>0</v>
      </c>
      <c r="I37" s="9">
        <v>67</v>
      </c>
      <c r="J37" s="9">
        <f t="shared" si="1"/>
        <v>5.9701492537313428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>
      <c r="A38" s="20" t="s">
        <v>22</v>
      </c>
      <c r="B38" s="21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>
      <c r="A39" s="22" t="s">
        <v>40</v>
      </c>
      <c r="B39" s="23"/>
      <c r="C39" s="10" t="s">
        <v>23</v>
      </c>
      <c r="D39" s="9">
        <v>23</v>
      </c>
      <c r="E39" s="9">
        <v>23</v>
      </c>
      <c r="F39" s="9">
        <f t="shared" si="6"/>
        <v>0</v>
      </c>
      <c r="G39" s="9">
        <v>17</v>
      </c>
      <c r="H39" s="8">
        <v>0</v>
      </c>
      <c r="I39" s="9">
        <v>28</v>
      </c>
      <c r="J39" s="9">
        <f t="shared" si="1"/>
        <v>-17.857142857142854</v>
      </c>
      <c r="M39" t="s">
        <v>44</v>
      </c>
      <c r="N39" t="s">
        <v>44</v>
      </c>
      <c r="O39" t="s">
        <v>44</v>
      </c>
      <c r="P39" t="s">
        <v>44</v>
      </c>
    </row>
    <row r="40" spans="1:20">
      <c r="A40" s="20" t="s">
        <v>41</v>
      </c>
      <c r="B40" s="21"/>
      <c r="C40" s="10" t="s">
        <v>6</v>
      </c>
      <c r="D40" s="9">
        <v>53</v>
      </c>
      <c r="E40" s="9">
        <v>53</v>
      </c>
      <c r="F40" s="9">
        <f t="shared" si="6"/>
        <v>0</v>
      </c>
      <c r="G40" s="9">
        <v>45</v>
      </c>
      <c r="H40" s="8">
        <f t="shared" si="2"/>
        <v>17.777777777777779</v>
      </c>
      <c r="I40" s="9">
        <v>40</v>
      </c>
      <c r="J40" s="9">
        <f t="shared" si="1"/>
        <v>32.5</v>
      </c>
      <c r="M40" t="s">
        <v>44</v>
      </c>
      <c r="N40" t="s">
        <v>44</v>
      </c>
      <c r="O40" t="s">
        <v>44</v>
      </c>
    </row>
    <row r="41" spans="1:20">
      <c r="A41" s="20" t="s">
        <v>42</v>
      </c>
      <c r="B41" s="21"/>
      <c r="C41" s="10" t="s">
        <v>6</v>
      </c>
      <c r="D41" s="9">
        <v>32</v>
      </c>
      <c r="E41" s="9">
        <v>32</v>
      </c>
      <c r="F41" s="9">
        <f t="shared" si="6"/>
        <v>0</v>
      </c>
      <c r="G41" s="9">
        <v>25</v>
      </c>
      <c r="H41" s="8">
        <f t="shared" si="2"/>
        <v>28</v>
      </c>
      <c r="I41" s="9">
        <v>40</v>
      </c>
      <c r="J41" s="9">
        <f t="shared" si="1"/>
        <v>-20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  <c r="S41" t="s">
        <v>44</v>
      </c>
    </row>
    <row r="42" spans="1:20">
      <c r="A42" s="20" t="s">
        <v>43</v>
      </c>
      <c r="B42" s="21"/>
      <c r="C42" s="10" t="s">
        <v>23</v>
      </c>
      <c r="D42" s="9">
        <v>27</v>
      </c>
      <c r="E42" s="9">
        <v>22</v>
      </c>
      <c r="F42" s="9">
        <f t="shared" si="6"/>
        <v>22.727272727272727</v>
      </c>
      <c r="G42" s="9">
        <v>15</v>
      </c>
      <c r="H42" s="8">
        <f t="shared" si="2"/>
        <v>80</v>
      </c>
      <c r="I42" s="9">
        <v>20</v>
      </c>
      <c r="J42" s="9">
        <f t="shared" si="1"/>
        <v>35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>
      <c r="A43" s="20" t="s">
        <v>55</v>
      </c>
      <c r="B43" s="21"/>
      <c r="C43" s="10" t="s">
        <v>6</v>
      </c>
      <c r="D43" s="9">
        <v>37</v>
      </c>
      <c r="E43" s="9">
        <v>32</v>
      </c>
      <c r="F43" s="9">
        <f>SUM(D43-E43)/E43%</f>
        <v>15.625</v>
      </c>
      <c r="G43" s="9">
        <v>32</v>
      </c>
      <c r="H43" s="8">
        <f>SUM(D43-G43)/G43%</f>
        <v>15.625</v>
      </c>
      <c r="I43" s="9">
        <v>30</v>
      </c>
      <c r="J43" s="9">
        <f>SUM(D43-I43)/I43%</f>
        <v>23.333333333333336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16.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31" t="s">
        <v>45</v>
      </c>
      <c r="B45" s="31"/>
      <c r="C45" s="32" t="s">
        <v>44</v>
      </c>
      <c r="D45" s="33"/>
      <c r="E45" s="33"/>
      <c r="F45" s="33"/>
      <c r="G45" s="33"/>
      <c r="H45" s="33"/>
      <c r="I45" s="33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51" customHeight="1">
      <c r="A46" s="31" t="s">
        <v>46</v>
      </c>
      <c r="B46" s="31"/>
      <c r="C46" s="39" t="s">
        <v>68</v>
      </c>
      <c r="D46" s="39"/>
      <c r="E46" s="39"/>
      <c r="F46" s="39"/>
      <c r="G46" s="39"/>
      <c r="H46" s="39"/>
      <c r="I46" s="39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31" t="s">
        <v>47</v>
      </c>
      <c r="B47" s="31"/>
      <c r="C47" s="40" t="s">
        <v>69</v>
      </c>
      <c r="D47" s="40"/>
      <c r="E47" s="40"/>
      <c r="F47" s="40"/>
      <c r="G47" s="40"/>
      <c r="H47" s="40"/>
      <c r="I47" s="40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>
      <c r="A48" s="41" t="s">
        <v>48</v>
      </c>
      <c r="B48" s="41"/>
      <c r="C48" s="42" t="s">
        <v>70</v>
      </c>
      <c r="D48" s="43"/>
      <c r="E48" s="43"/>
      <c r="F48" s="43"/>
      <c r="G48" s="43"/>
      <c r="H48" s="43"/>
      <c r="I48" s="43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66</v>
      </c>
      <c r="B49" s="14"/>
      <c r="C49" s="14"/>
      <c r="D49" s="14"/>
      <c r="E49" s="14"/>
      <c r="F49" s="14"/>
      <c r="G49" s="18" t="s">
        <v>67</v>
      </c>
      <c r="H49" s="19"/>
      <c r="I49" s="18" t="s">
        <v>44</v>
      </c>
      <c r="K49" t="s">
        <v>44</v>
      </c>
      <c r="L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O50" t="s">
        <v>44</v>
      </c>
      <c r="P50" t="s">
        <v>44</v>
      </c>
      <c r="Q50" t="s">
        <v>44</v>
      </c>
    </row>
    <row r="51" spans="1:20" ht="16.5" customHeight="1">
      <c r="C51" s="14"/>
      <c r="E51" s="13"/>
      <c r="G51" s="16" t="s">
        <v>59</v>
      </c>
      <c r="I51" t="s">
        <v>44</v>
      </c>
      <c r="K51" t="s">
        <v>44</v>
      </c>
      <c r="L51" t="s">
        <v>44</v>
      </c>
      <c r="M51" t="s">
        <v>44</v>
      </c>
      <c r="O51" t="s">
        <v>44</v>
      </c>
      <c r="P51" t="s">
        <v>44</v>
      </c>
    </row>
    <row r="52" spans="1:20" ht="16.5">
      <c r="A52" s="16" t="s">
        <v>49</v>
      </c>
      <c r="E52" s="12"/>
      <c r="F52" s="36" t="s">
        <v>58</v>
      </c>
      <c r="G52" s="36"/>
      <c r="H52" s="36"/>
      <c r="I52" s="36"/>
      <c r="M52" t="s">
        <v>44</v>
      </c>
      <c r="N52" t="s">
        <v>44</v>
      </c>
      <c r="O52" t="s">
        <v>44</v>
      </c>
    </row>
    <row r="53" spans="1:20" ht="16.5">
      <c r="A53" s="37" t="s">
        <v>50</v>
      </c>
      <c r="B53" s="37"/>
      <c r="C53" s="37"/>
      <c r="D53" s="37"/>
      <c r="E53" s="17"/>
      <c r="F53" s="26" t="s">
        <v>60</v>
      </c>
      <c r="G53" s="26"/>
      <c r="H53" s="26"/>
      <c r="I53" s="26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38" t="s">
        <v>52</v>
      </c>
      <c r="G54" s="38"/>
      <c r="H54" s="38"/>
      <c r="I54" s="38"/>
      <c r="P54" t="s">
        <v>44</v>
      </c>
      <c r="T54" t="s">
        <v>44</v>
      </c>
    </row>
    <row r="60" spans="1:20">
      <c r="N60" t="s">
        <v>44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2021-06-29T06:57:55Z</cp:lastPrinted>
  <dcterms:created xsi:type="dcterms:W3CDTF">2016-01-13T10:47:12Z</dcterms:created>
  <dcterms:modified xsi:type="dcterms:W3CDTF">2021-06-29T06:59:06Z</dcterms:modified>
</cp:coreProperties>
</file>