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<sst xmlns="http://schemas.openxmlformats.org/spreadsheetml/2006/main" count="222" uniqueCount="86">
  <si>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</si>
  <si>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</si>
  <si>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</si>
  <si>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</si>
  <si>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</si>
  <si>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</si>
  <si>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</si>
  <si>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</si>
  <si>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</si>
  <si>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</si>
  <si>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</si>
  <si>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</si>
  <si>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</si>
  <si>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</si>
  <si>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</si>
  <si>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</si>
  <si>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</si>
  <si>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</si>
  <si>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</si>
  <si>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</si>
  <si>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</si>
  <si>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</si>
  <si>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</si>
  <si>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</si>
  <si>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</si>
  <si>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</si>
  <si>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</si>
  <si>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</si>
  <si>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</si>
  <si>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</si>
  <si>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</si>
  <si>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</si>
  <si>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</si>
  <si>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</si>
  <si>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</si>
  <si>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</si>
  <si>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</si>
  <si>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</si>
  <si>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</si>
  <si>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</si>
  <si>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</si>
  <si>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</si>
  <si>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</si>
  <si>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</si>
  <si>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</si>
  <si>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</si>
  <si>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</si>
  <si>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</si>
  <si>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</si>
  <si>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</si>
  <si>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</si>
  <si>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</si>
  <si>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</si>
  <si>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</si>
  <si>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</si>
  <si>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</si>
  <si>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</si>
  <si>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</si>
  <si>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</si>
  <si>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</si>
  <si>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</si>
  <si>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</si>
  <si>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</si>
  <si>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</si>
  <si>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</si>
  <si>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</si>
  <si>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</si>
  <si>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</si>
  <si>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</si>
  <si>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</si>
  <si>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</si>
  <si>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মসুর ডাল,চাল সরু (নাজির)</t>
  </si>
  <si>
    <t>আদা,মিষ্টিকুমড়া,পটল</t>
  </si>
  <si>
    <t xml:space="preserve">চিনি,বেগুন,  </t>
  </si>
  <si>
    <t>৪। কাঁচা পেঁপে</t>
  </si>
  <si>
    <t xml:space="preserve"> আটা খোলা,মুগ ডাল</t>
  </si>
  <si>
    <t>5। কক মুরগী,ব্রয়লার মুরগী,দেশী মুরগী</t>
  </si>
  <si>
    <t>6। চাল-(মোটা)স্বর্না/মাঝারি</t>
  </si>
  <si>
    <t>1। কাঁচামরিচ</t>
  </si>
  <si>
    <t>৩। গরুর মাংশ</t>
  </si>
  <si>
    <t xml:space="preserve">২। আলু, রসুন আমদানি,পেঁয়াজ </t>
  </si>
  <si>
    <t>19-08-2021</t>
  </si>
  <si>
    <t>17-09-2020</t>
  </si>
  <si>
    <t>তারিখঃ 20/09/2021 খ্রিঃ।</t>
  </si>
  <si>
    <t>স্মারক নম্বর:12.00.5500.700.16.002.18-811</t>
  </si>
  <si>
    <t>20-09-2021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</si>
</sst>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E12" sqref="E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84</v>
      </c>
      <c r="B6" s="106"/>
      <c r="C6" s="106"/>
      <c r="D6" s="106"/>
      <c r="E6" s="106"/>
      <c r="F6" s="106"/>
      <c r="H6" s="52"/>
      <c r="I6" s="36"/>
      <c r="J6" s="104" t="s">
        <v>83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85</v>
      </c>
      <c r="E10" s="112"/>
      <c r="F10" s="113"/>
      <c r="G10" s="114" t="s">
        <v>81</v>
      </c>
      <c r="H10" s="115"/>
      <c r="I10" s="116"/>
      <c r="J10" s="110"/>
      <c r="K10" s="117" t="s">
        <v>82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57</v>
      </c>
      <c r="L12" s="51" t="s">
        <v>10</v>
      </c>
      <c r="M12" s="34">
        <v>58</v>
      </c>
      <c r="N12" s="37">
        <f t="shared" si="1"/>
        <v>-5.2173913043478262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51</v>
      </c>
      <c r="H13" s="51" t="s">
        <v>10</v>
      </c>
      <c r="I13" s="58">
        <v>53</v>
      </c>
      <c r="J13" s="37">
        <f t="shared" ref="J13:J45" si="2">((D13+F13)/2-(G13+I13)/2)/((G13+I13)/2)*100</f>
        <v>-1.9230769230769231</v>
      </c>
      <c r="K13" s="34">
        <v>48</v>
      </c>
      <c r="L13" s="51" t="s">
        <v>10</v>
      </c>
      <c r="M13" s="34">
        <v>50</v>
      </c>
      <c r="N13" s="37">
        <f t="shared" ref="N13:N45" si="3">((D13+F13)/2-(K13+M13)/2)/((K13+M13)/2)*100</f>
        <v>4.0816326530612246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39</v>
      </c>
      <c r="L14" s="51" t="s">
        <v>10</v>
      </c>
      <c r="M14" s="34">
        <v>40</v>
      </c>
      <c r="N14" s="37">
        <f t="shared" si="3"/>
        <v>7.59493670886076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34</v>
      </c>
      <c r="H15" s="51" t="s">
        <v>10</v>
      </c>
      <c r="I15" s="58">
        <v>35</v>
      </c>
      <c r="J15" s="37">
        <f t="shared" si="2"/>
        <v>-5.7971014492753623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27</v>
      </c>
      <c r="H16" s="51" t="s">
        <v>10</v>
      </c>
      <c r="I16" s="58">
        <v>28</v>
      </c>
      <c r="J16" s="37">
        <f t="shared" si="2"/>
        <v>7.2727272727272725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105</v>
      </c>
      <c r="J17" s="37">
        <f t="shared" si="2"/>
        <v>5.5555555555555554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140</v>
      </c>
      <c r="J18" s="37">
        <f t="shared" si="2"/>
        <v>1.8181818181818181</v>
      </c>
      <c r="K18" s="34">
        <v>120</v>
      </c>
      <c r="L18" s="51" t="s">
        <v>10</v>
      </c>
      <c r="M18" s="34">
        <v>130</v>
      </c>
      <c r="N18" s="37">
        <f t="shared" si="3"/>
        <v>12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135</v>
      </c>
      <c r="E20" s="51" t="s">
        <v>10</v>
      </c>
      <c r="F20" s="34">
        <v>144</v>
      </c>
      <c r="G20" s="57">
        <v>130</v>
      </c>
      <c r="H20" s="51" t="s">
        <v>10</v>
      </c>
      <c r="I20" s="58">
        <v>136</v>
      </c>
      <c r="J20" s="37">
        <f t="shared" si="2"/>
        <v>4.8872180451127818</v>
      </c>
      <c r="K20" s="34">
        <v>82</v>
      </c>
      <c r="L20" s="51" t="s">
        <v>10</v>
      </c>
      <c r="M20" s="34">
        <v>84</v>
      </c>
      <c r="N20" s="37">
        <f t="shared" si="3"/>
        <v>68.07228915662651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128</v>
      </c>
      <c r="E21" s="51">
        <f>-F19</f>
        <v>-76</v>
      </c>
      <c r="F21" s="34">
        <v>134</v>
      </c>
      <c r="G21" s="57">
        <v>120</v>
      </c>
      <c r="H21" s="51" t="s">
        <v>10</v>
      </c>
      <c r="I21" s="58">
        <v>128</v>
      </c>
      <c r="J21" s="37">
        <f t="shared" si="2"/>
        <v>5.6451612903225801</v>
      </c>
      <c r="K21" s="34">
        <v>72</v>
      </c>
      <c r="L21" s="51" t="s">
        <v>10</v>
      </c>
      <c r="M21" s="34">
        <v>75</v>
      </c>
      <c r="N21" s="37">
        <f t="shared" si="3"/>
        <v>78.231292517006807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700</v>
      </c>
      <c r="E22" s="51" t="s">
        <v>10</v>
      </c>
      <c r="F22" s="34">
        <v>710</v>
      </c>
      <c r="G22" s="57">
        <v>650</v>
      </c>
      <c r="H22" s="51" t="s">
        <v>10</v>
      </c>
      <c r="I22" s="58">
        <v>660</v>
      </c>
      <c r="J22" s="37">
        <f>AVERAGE(J11:J21)</f>
        <v>2.5161494283397734</v>
      </c>
      <c r="K22" s="34">
        <v>470</v>
      </c>
      <c r="L22" s="51" t="s">
        <v>10</v>
      </c>
      <c r="M22" s="34">
        <v>490</v>
      </c>
      <c r="N22" s="37">
        <f t="shared" si="3"/>
        <v>46.875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42</v>
      </c>
      <c r="G23" s="57">
        <v>38</v>
      </c>
      <c r="H23" s="51" t="s">
        <v>10</v>
      </c>
      <c r="I23" s="58">
        <v>40</v>
      </c>
      <c r="J23" s="37">
        <f t="shared" si="2"/>
        <v>5.1282051282051277</v>
      </c>
      <c r="K23" s="34">
        <v>58</v>
      </c>
      <c r="L23" s="51" t="s">
        <v>10</v>
      </c>
      <c r="M23" s="34">
        <v>60</v>
      </c>
      <c r="N23" s="37">
        <f t="shared" si="3"/>
        <v>-30.508474576271187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35</v>
      </c>
      <c r="H24" s="51" t="s">
        <v>10</v>
      </c>
      <c r="I24" s="58">
        <v>38</v>
      </c>
      <c r="J24" s="37">
        <f t="shared" si="2"/>
        <v>1.3698630136986301</v>
      </c>
      <c r="K24" s="34">
        <v>44</v>
      </c>
      <c r="L24" s="51" t="s">
        <v>10</v>
      </c>
      <c r="M24" s="34">
        <v>45</v>
      </c>
      <c r="N24" s="37">
        <f t="shared" si="3"/>
        <v>-16.853932584269664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55</v>
      </c>
      <c r="H25" s="51" t="s">
        <v>10</v>
      </c>
      <c r="I25" s="58">
        <v>60</v>
      </c>
      <c r="J25" s="37">
        <f t="shared" si="2"/>
        <v>0</v>
      </c>
      <c r="K25" s="34">
        <v>110</v>
      </c>
      <c r="L25" s="51" t="s">
        <v>10</v>
      </c>
      <c r="M25" s="34">
        <v>120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90</v>
      </c>
      <c r="E26" s="51" t="s">
        <v>10</v>
      </c>
      <c r="F26" s="34">
        <v>100</v>
      </c>
      <c r="G26" s="57">
        <v>100</v>
      </c>
      <c r="H26" s="51" t="s">
        <v>10</v>
      </c>
      <c r="I26" s="58">
        <v>105</v>
      </c>
      <c r="J26" s="37">
        <f t="shared" si="2"/>
        <v>-7.3170731707317067</v>
      </c>
      <c r="K26" s="34">
        <v>100</v>
      </c>
      <c r="L26" s="51" t="s">
        <v>10</v>
      </c>
      <c r="M26" s="34">
        <v>110</v>
      </c>
      <c r="N26" s="37">
        <f t="shared" si="3"/>
        <v>-9.5238095238095237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105</v>
      </c>
      <c r="G27" s="57">
        <v>95</v>
      </c>
      <c r="H27" s="51" t="s">
        <v>10</v>
      </c>
      <c r="I27" s="58">
        <v>100</v>
      </c>
      <c r="J27" s="37">
        <f t="shared" si="2"/>
        <v>5.1282051282051277</v>
      </c>
      <c r="K27" s="34">
        <v>180</v>
      </c>
      <c r="L27" s="51" t="s">
        <v>10</v>
      </c>
      <c r="M27" s="34">
        <v>200</v>
      </c>
      <c r="N27" s="37">
        <f t="shared" si="3"/>
        <v>-46.05263157894737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16</v>
      </c>
      <c r="H28" s="51" t="s">
        <v>10</v>
      </c>
      <c r="I28" s="58">
        <v>16</v>
      </c>
      <c r="J28" s="37">
        <f t="shared" si="2"/>
        <v>6.25</v>
      </c>
      <c r="K28" s="34">
        <v>32</v>
      </c>
      <c r="L28" s="51" t="s">
        <v>10</v>
      </c>
      <c r="M28" s="34">
        <v>34</v>
      </c>
      <c r="N28" s="37">
        <f t="shared" si="3"/>
        <v>-48.484848484848484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28</v>
      </c>
      <c r="E29" s="51" t="s">
        <v>10</v>
      </c>
      <c r="F29" s="34">
        <v>45</v>
      </c>
      <c r="G29" s="57">
        <v>18</v>
      </c>
      <c r="H29" s="51" t="s">
        <v>10</v>
      </c>
      <c r="I29" s="58">
        <v>30</v>
      </c>
      <c r="J29" s="37">
        <f t="shared" si="2"/>
        <v>52.083333333333336</v>
      </c>
      <c r="K29" s="34">
        <v>40</v>
      </c>
      <c r="L29" s="51" t="s">
        <v>10</v>
      </c>
      <c r="M29" s="34">
        <v>45</v>
      </c>
      <c r="N29" s="37">
        <f t="shared" si="3"/>
        <v>-14.117647058823529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18</v>
      </c>
      <c r="H30" s="51" t="s">
        <v>10</v>
      </c>
      <c r="I30" s="58">
        <v>20</v>
      </c>
      <c r="J30" s="37">
        <f t="shared" si="2"/>
        <v>0</v>
      </c>
      <c r="K30" s="34">
        <v>28</v>
      </c>
      <c r="L30" s="51" t="s">
        <v>10</v>
      </c>
      <c r="M30" s="34">
        <v>32</v>
      </c>
      <c r="N30" s="37">
        <f t="shared" si="3"/>
        <v>-36.666666666666664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14</v>
      </c>
      <c r="H31" s="51" t="s">
        <v>10</v>
      </c>
      <c r="I31" s="58">
        <v>16</v>
      </c>
      <c r="J31" s="37">
        <f t="shared" si="2"/>
        <v>26.666666666666668</v>
      </c>
      <c r="K31" s="34">
        <v>18</v>
      </c>
      <c r="L31" s="51" t="s">
        <v>10</v>
      </c>
      <c r="M31" s="34">
        <v>22</v>
      </c>
      <c r="N31" s="37">
        <f t="shared" si="3"/>
        <v>-5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28</v>
      </c>
      <c r="E32" s="51" t="s">
        <v>10</v>
      </c>
      <c r="F32" s="34">
        <v>30</v>
      </c>
      <c r="G32" s="57">
        <v>20</v>
      </c>
      <c r="H32" s="51" t="s">
        <v>10</v>
      </c>
      <c r="I32" s="58">
        <v>22</v>
      </c>
      <c r="J32" s="37">
        <f t="shared" si="2"/>
        <v>38.095238095238095</v>
      </c>
      <c r="K32" s="34">
        <v>40</v>
      </c>
      <c r="L32" s="51" t="s">
        <v>10</v>
      </c>
      <c r="M32" s="34">
        <v>45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80</v>
      </c>
      <c r="E33" s="51" t="s">
        <v>10</v>
      </c>
      <c r="F33" s="34">
        <v>85</v>
      </c>
      <c r="G33" s="57">
        <v>90</v>
      </c>
      <c r="H33" s="51" t="s">
        <v>10</v>
      </c>
      <c r="I33" s="58">
        <v>100</v>
      </c>
      <c r="J33" s="37">
        <f t="shared" si="2"/>
        <v>-13.157894736842104</v>
      </c>
      <c r="K33" s="34">
        <v>120</v>
      </c>
      <c r="L33" s="51" t="s">
        <v>10</v>
      </c>
      <c r="M33" s="34">
        <v>130</v>
      </c>
      <c r="N33" s="37">
        <f t="shared" si="3"/>
        <v>-34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280</v>
      </c>
      <c r="H34" s="51" t="s">
        <v>10</v>
      </c>
      <c r="I34" s="58">
        <v>320</v>
      </c>
      <c r="J34" s="37">
        <f t="shared" si="2"/>
        <v>-10</v>
      </c>
      <c r="K34" s="34">
        <v>250</v>
      </c>
      <c r="L34" s="51" t="s">
        <v>10</v>
      </c>
      <c r="M34" s="34">
        <v>270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230</v>
      </c>
      <c r="L35" s="51" t="s">
        <v>10</v>
      </c>
      <c r="M35" s="34">
        <v>250</v>
      </c>
      <c r="N35" s="37">
        <f t="shared" si="3"/>
        <v>-2.083333333333333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140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-3.8461538461538463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540</v>
      </c>
      <c r="L38" s="51" t="s">
        <v>10</v>
      </c>
      <c r="M38" s="34">
        <v>550</v>
      </c>
      <c r="N38" s="37">
        <f t="shared" ref="N38" si="5">((D38+F38)/2-(K38+M38)/2)/((K38+M38)/2)*100</f>
        <v>-0.91743119266055051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350</v>
      </c>
      <c r="E39" s="51" t="s">
        <v>10</v>
      </c>
      <c r="F39" s="34">
        <v>360</v>
      </c>
      <c r="G39" s="57">
        <v>340</v>
      </c>
      <c r="H39" s="51" t="s">
        <v>10</v>
      </c>
      <c r="I39" s="58">
        <v>350</v>
      </c>
      <c r="J39" s="37">
        <f t="shared" si="2"/>
        <v>2.8985507246376812</v>
      </c>
      <c r="K39" s="34">
        <v>340</v>
      </c>
      <c r="L39" s="51" t="s">
        <v>10</v>
      </c>
      <c r="M39" s="34">
        <v>350</v>
      </c>
      <c r="N39" s="37">
        <f t="shared" si="3"/>
        <v>2.8985507246376812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280</v>
      </c>
      <c r="H40" s="51" t="s">
        <v>10</v>
      </c>
      <c r="I40" s="58">
        <v>300</v>
      </c>
      <c r="J40" s="37">
        <f t="shared" si="2"/>
        <v>-10.344827586206897</v>
      </c>
      <c r="K40" s="34">
        <v>190</v>
      </c>
      <c r="L40" s="51" t="s">
        <v>10</v>
      </c>
      <c r="M40" s="34">
        <v>200</v>
      </c>
      <c r="N40" s="37">
        <f t="shared" si="3"/>
        <v>33.333333333333329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130</v>
      </c>
      <c r="H41" s="51" t="s">
        <v>10</v>
      </c>
      <c r="I41" s="58">
        <v>140</v>
      </c>
      <c r="J41" s="37">
        <f t="shared" si="2"/>
        <v>5.5555555555555554</v>
      </c>
      <c r="K41" s="34">
        <v>115</v>
      </c>
      <c r="L41" s="51" t="s">
        <v>10</v>
      </c>
      <c r="M41" s="34">
        <v>120</v>
      </c>
      <c r="N41" s="37">
        <f t="shared" si="3"/>
        <v>21.276595744680851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-1.4925373134328357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72</v>
      </c>
      <c r="H44" s="51" t="s">
        <v>10</v>
      </c>
      <c r="I44" s="58">
        <v>75</v>
      </c>
      <c r="J44" s="37">
        <f t="shared" si="2"/>
        <v>7.4829931972789119</v>
      </c>
      <c r="K44" s="34">
        <v>60</v>
      </c>
      <c r="L44" s="51" t="s">
        <v>10</v>
      </c>
      <c r="M44" s="34">
        <v>62</v>
      </c>
      <c r="N44" s="37">
        <f t="shared" si="3"/>
        <v>29.508196721311474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35</v>
      </c>
      <c r="N45" s="37">
        <f t="shared" si="3"/>
        <v>-7.6923076923076925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78</v>
      </c>
      <c r="B54" s="77"/>
      <c r="C54" s="67"/>
      <c r="D54" s="68"/>
      <c r="E54" s="68"/>
      <c r="F54" s="69"/>
      <c r="G54" s="74" t="s">
        <v>30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80</v>
      </c>
      <c r="B55" s="66"/>
      <c r="C55" s="67"/>
      <c r="D55" s="68"/>
      <c r="E55" s="68"/>
      <c r="F55" s="69"/>
      <c r="G55" s="74" t="s">
        <v>71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79</v>
      </c>
      <c r="B56" s="66"/>
      <c r="C56" s="67"/>
      <c r="D56" s="68"/>
      <c r="E56" s="68"/>
      <c r="F56" s="69"/>
      <c r="G56" s="74" t="s">
        <v>73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74</v>
      </c>
      <c r="B57" s="66"/>
      <c r="C57" s="67"/>
      <c r="D57" s="68"/>
      <c r="E57" s="68"/>
      <c r="F57" s="69"/>
      <c r="G57" s="78" t="s">
        <v>75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76</v>
      </c>
      <c r="B58" s="61"/>
      <c r="C58" s="62"/>
      <c r="D58" s="63"/>
      <c r="E58" s="63"/>
      <c r="F58" s="64"/>
      <c r="G58" s="81" t="s">
        <v>72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77</v>
      </c>
      <c r="B59" s="61"/>
      <c r="C59" s="62"/>
      <c r="D59" s="63"/>
      <c r="E59" s="63"/>
      <c r="F59" s="64"/>
      <c r="G59" s="62" t="s">
        <v>70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2021-09-19T07:06:26Z</cp:lastPrinted>
  <dcterms:created xsi:type="dcterms:W3CDTF">2020-07-12T06:32:53Z</dcterms:created>
  <dcterms:modified xsi:type="dcterms:W3CDTF">2021-09-20T06:43:14Z</dcterms:modified>
</cp:coreProperties>
</file>