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<sst xmlns="http://schemas.openxmlformats.org/spreadsheetml/2006/main" count="228" uniqueCount="91">
  <si>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</si>
  <si>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</si>
  <si>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</si>
  <si>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</si>
  <si>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</si>
  <si>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</si>
  <si>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</si>
  <si>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</si>
  <si>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</si>
  <si>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</si>
  <si>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</si>
  <si>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</si>
  <si>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</si>
  <si>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</si>
  <si>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</si>
  <si>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</si>
  <si>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</si>
  <si>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</si>
  <si>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</si>
  <si>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</si>
  <si>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</si>
  <si>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</si>
  <si>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</si>
  <si>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</si>
  <si>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</si>
  <si>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</si>
  <si>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</si>
  <si>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</si>
  <si>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</si>
  <si>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</si>
  <si>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</si>
  <si>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</si>
  <si>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</si>
  <si>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</si>
  <si>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</si>
  <si>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</si>
  <si>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</si>
  <si>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</si>
  <si>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</si>
  <si>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</si>
  <si>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</si>
  <si>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</si>
  <si>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</si>
  <si>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</si>
  <si>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</si>
  <si>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</si>
  <si>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</si>
  <si>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</si>
  <si>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</si>
  <si>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</si>
  <si>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</si>
  <si>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</si>
  <si>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</si>
  <si>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</si>
  <si>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</si>
  <si>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</si>
  <si>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</si>
  <si>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</si>
  <si>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</si>
  <si>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</si>
  <si>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</si>
  <si>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</si>
  <si>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</si>
  <si>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</si>
  <si>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</si>
  <si>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</si>
  <si>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</si>
  <si>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</si>
  <si>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</si>
  <si>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</si>
  <si>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</si>
  <si>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</si>
  <si>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</si>
  <si>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</si>
  <si>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</si>
  <si>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</si>
  <si>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</si>
  <si>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>কাঁচামরিচ (দেশি)</t>
  </si>
  <si>
    <t>র</t>
  </si>
  <si>
    <t>মোরগ-মুরগি ( দেশি)</t>
  </si>
  <si>
    <t>চাল (নাজির ),মসুর ডাল, মুগ ডাল, সয়াবিন তেল ,পাম সুপার, সয়াবিন তৈল (ক্যান-৫ লি:), রসুন(দেশি,আম:)</t>
  </si>
  <si>
    <t>আটা (প্যা.), আটা(খোলা), ছোলা (কলাই), পিঁয়াজ ( দেশি, আমদানি), আদা,</t>
  </si>
  <si>
    <t xml:space="preserve"> আলু,   ঢেঁড়স</t>
  </si>
  <si>
    <t>রুই মাছ, কাতল মাছ, পাংগাস মাছ, মোরগ-মুরগি (কক/সোনালী,ব্রয়লার),ডিম দেশী(হাঁস),</t>
  </si>
  <si>
    <t>ডিম(লাল/সাদা)</t>
  </si>
  <si>
    <t>তারিখঃ 1৭/10/202২ খ্রি.।</t>
  </si>
  <si>
    <t>1৭/10/২০২২</t>
  </si>
  <si>
    <t>1৭/09/২০২2</t>
  </si>
  <si>
    <t>1৭/10/২০2১</t>
  </si>
  <si>
    <t>স্মারক নং 1২.02.9১০০.7০0.16.02৫.1৬.700</t>
  </si>
  <si>
    <t xml:space="preserve"> কাঁচাপেপে,মিষ্টি কুমড়া,কাঁচামরিচ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</si>
</sst>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72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128" t="s">
        <v>70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39" t="s">
        <v>33</v>
      </c>
      <c r="B5" s="139"/>
      <c r="C5" s="139"/>
      <c r="D5" s="139"/>
      <c r="E5" s="139"/>
      <c r="F5" s="139"/>
      <c r="H5" s="51"/>
    </row>
    <row r="6" spans="1:14" s="12" customFormat="1" ht="18.75" customHeight="1">
      <c r="A6" s="129" t="s">
        <v>73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105" t="s">
        <v>89</v>
      </c>
      <c r="B7" s="105"/>
      <c r="C7" s="105"/>
      <c r="D7" s="105"/>
      <c r="E7" s="105"/>
      <c r="F7" s="105"/>
      <c r="H7" s="31"/>
      <c r="I7" s="23"/>
      <c r="J7" s="140" t="s">
        <v>85</v>
      </c>
      <c r="K7" s="140"/>
      <c r="L7" s="140"/>
      <c r="M7" s="140"/>
      <c r="N7" s="14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4" ht="12" customHeight="1">
      <c r="A9" s="119" t="s">
        <v>46</v>
      </c>
      <c r="B9" s="130" t="s">
        <v>0</v>
      </c>
      <c r="C9" s="119" t="s">
        <v>3</v>
      </c>
      <c r="D9" s="77" t="s">
        <v>29</v>
      </c>
      <c r="E9" s="78"/>
      <c r="F9" s="79"/>
      <c r="G9" s="77" t="s">
        <v>25</v>
      </c>
      <c r="H9" s="78"/>
      <c r="I9" s="79"/>
      <c r="J9" s="110" t="s">
        <v>36</v>
      </c>
      <c r="K9" s="98" t="s">
        <v>26</v>
      </c>
      <c r="L9" s="99"/>
      <c r="M9" s="100"/>
      <c r="N9" s="110" t="s">
        <v>37</v>
      </c>
    </row>
    <row r="10" spans="1:14" ht="22.5" customHeight="1">
      <c r="A10" s="120"/>
      <c r="B10" s="131"/>
      <c r="C10" s="120"/>
      <c r="D10" s="80"/>
      <c r="E10" s="81"/>
      <c r="F10" s="82"/>
      <c r="G10" s="80"/>
      <c r="H10" s="81"/>
      <c r="I10" s="82"/>
      <c r="J10" s="111"/>
      <c r="K10" s="101"/>
      <c r="L10" s="102"/>
      <c r="M10" s="103"/>
      <c r="N10" s="111"/>
    </row>
    <row r="11" spans="1:16" ht="14.25" customHeight="1">
      <c r="A11" s="121"/>
      <c r="B11" s="132"/>
      <c r="C11" s="121"/>
      <c r="D11" s="125" t="s">
        <v>86</v>
      </c>
      <c r="E11" s="126"/>
      <c r="F11" s="127"/>
      <c r="G11" s="125" t="s">
        <v>87</v>
      </c>
      <c r="H11" s="126"/>
      <c r="I11" s="127"/>
      <c r="J11" s="112"/>
      <c r="K11" s="113" t="s">
        <v>88</v>
      </c>
      <c r="L11" s="114"/>
      <c r="M11" s="115"/>
      <c r="N11" s="112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72</v>
      </c>
      <c r="H12" s="30" t="s">
        <v>5</v>
      </c>
      <c r="I12" s="34">
        <v>84</v>
      </c>
      <c r="J12" s="26">
        <f aca="true" t="shared" si="0" ref="J12:J48">((D12+F12)/2-(G12+I12)/2)/((G12+I12)/2)*100</f>
        <v>-0.641025641025641</v>
      </c>
      <c r="K12" s="22">
        <v>65</v>
      </c>
      <c r="L12" s="30" t="s">
        <v>5</v>
      </c>
      <c r="M12" s="22">
        <v>66</v>
      </c>
      <c r="N12" s="25">
        <f>((D12+F12)/2-(K12+M12)/2)/((K12+M12)/2)*100</f>
        <v>18.3206106870229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62</v>
      </c>
      <c r="N13" s="25">
        <f aca="true" t="shared" si="1" ref="N13:N29">((D13+F13)/2-(K13+M13)/2)/((K13+M13)/2)*100</f>
        <v>5.932203389830509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50</v>
      </c>
      <c r="L14" s="30" t="s">
        <v>5</v>
      </c>
      <c r="M14" s="22">
        <v>55</v>
      </c>
      <c r="N14" s="25">
        <f t="shared" si="1"/>
        <v>7.6190476190476195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55</v>
      </c>
      <c r="E16" s="30" t="s">
        <v>5</v>
      </c>
      <c r="F16" s="22">
        <v>60</v>
      </c>
      <c r="G16" s="33">
        <v>54</v>
      </c>
      <c r="H16" s="30" t="s">
        <v>5</v>
      </c>
      <c r="I16" s="34">
        <v>60</v>
      </c>
      <c r="J16" s="24">
        <f t="shared" si="0"/>
        <v>0.8771929824561403</v>
      </c>
      <c r="K16" s="22">
        <v>34</v>
      </c>
      <c r="L16" s="30" t="s">
        <v>5</v>
      </c>
      <c r="M16" s="22">
        <v>38</v>
      </c>
      <c r="N16" s="25">
        <f t="shared" si="1"/>
        <v>59.72222222222222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52</v>
      </c>
      <c r="E17" s="30" t="s">
        <v>5</v>
      </c>
      <c r="F17" s="22">
        <v>53</v>
      </c>
      <c r="G17" s="33">
        <v>48</v>
      </c>
      <c r="H17" s="30" t="s">
        <v>5</v>
      </c>
      <c r="I17" s="34">
        <v>50</v>
      </c>
      <c r="J17" s="24">
        <f t="shared" si="0"/>
        <v>7.142857142857142</v>
      </c>
      <c r="K17" s="22">
        <v>30</v>
      </c>
      <c r="L17" s="30" t="s">
        <v>5</v>
      </c>
      <c r="M17" s="22">
        <v>34</v>
      </c>
      <c r="N17" s="25">
        <f t="shared" si="1"/>
        <v>64.0625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100</v>
      </c>
      <c r="H18" s="30" t="s">
        <v>5</v>
      </c>
      <c r="I18" s="34">
        <v>145</v>
      </c>
      <c r="J18" s="24">
        <f t="shared" si="0"/>
        <v>-2.0408163265306123</v>
      </c>
      <c r="K18" s="22">
        <v>85</v>
      </c>
      <c r="L18" s="30" t="s">
        <v>5</v>
      </c>
      <c r="M18" s="22">
        <v>125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70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5.072463768115942</v>
      </c>
      <c r="K20" s="22">
        <v>68</v>
      </c>
      <c r="L20" s="30" t="s">
        <v>5</v>
      </c>
      <c r="M20" s="22">
        <v>74</v>
      </c>
      <c r="N20" s="25">
        <f t="shared" si="1"/>
        <v>2.112676056338028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173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-6.896551724137931</v>
      </c>
      <c r="K21" s="22">
        <v>144</v>
      </c>
      <c r="L21" s="30" t="s">
        <v>5</v>
      </c>
      <c r="M21" s="22">
        <v>146</v>
      </c>
      <c r="N21" s="25">
        <f t="shared" si="1"/>
        <v>21.03448275862069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144</v>
      </c>
      <c r="H22" s="30" t="s">
        <v>5</v>
      </c>
      <c r="I22" s="34">
        <v>145</v>
      </c>
      <c r="J22" s="24">
        <f t="shared" si="0"/>
        <v>-11.76470588235294</v>
      </c>
      <c r="K22" s="22">
        <v>130</v>
      </c>
      <c r="L22" s="30" t="s">
        <v>5</v>
      </c>
      <c r="M22" s="22">
        <v>136</v>
      </c>
      <c r="N22" s="25">
        <f t="shared" si="1"/>
        <v>-4.135338345864661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-3.314917127071823</v>
      </c>
      <c r="K23" s="22">
        <v>710</v>
      </c>
      <c r="L23" s="30" t="s">
        <v>5</v>
      </c>
      <c r="M23" s="22">
        <v>740</v>
      </c>
      <c r="N23" s="25">
        <f t="shared" si="1"/>
        <v>20.689655172413794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38</v>
      </c>
      <c r="H24" s="30" t="s">
        <v>5</v>
      </c>
      <c r="I24" s="34">
        <v>40</v>
      </c>
      <c r="J24" s="24">
        <f t="shared" si="0"/>
        <v>21.794871794871796</v>
      </c>
      <c r="K24" s="22">
        <v>60</v>
      </c>
      <c r="L24" s="30">
        <v>0</v>
      </c>
      <c r="M24" s="22">
        <v>70</v>
      </c>
      <c r="N24" s="24">
        <f t="shared" si="1"/>
        <v>-26.923076923076923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45</v>
      </c>
      <c r="E25" s="30" t="s">
        <v>5</v>
      </c>
      <c r="F25" s="22">
        <v>55</v>
      </c>
      <c r="G25" s="33">
        <v>30</v>
      </c>
      <c r="H25" s="30">
        <v>68</v>
      </c>
      <c r="I25" s="34">
        <v>35</v>
      </c>
      <c r="J25" s="24">
        <f t="shared" si="0"/>
        <v>53.84615384615385</v>
      </c>
      <c r="K25" s="22">
        <v>50</v>
      </c>
      <c r="L25" s="30" t="s">
        <v>5</v>
      </c>
      <c r="M25" s="22">
        <v>55</v>
      </c>
      <c r="N25" s="24">
        <f t="shared" si="1"/>
        <v>-4.761904761904762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80</v>
      </c>
      <c r="G26" s="33">
        <v>70</v>
      </c>
      <c r="H26" s="30" t="s">
        <v>5</v>
      </c>
      <c r="I26" s="34">
        <v>80</v>
      </c>
      <c r="J26" s="24">
        <f t="shared" si="0"/>
        <v>-13.333333333333334</v>
      </c>
      <c r="K26" s="22">
        <v>50</v>
      </c>
      <c r="L26" s="30" t="s">
        <v>5</v>
      </c>
      <c r="M26" s="22">
        <v>70</v>
      </c>
      <c r="N26" s="24">
        <f t="shared" si="1"/>
        <v>8.333333333333332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125</v>
      </c>
      <c r="J27" s="24">
        <f t="shared" si="0"/>
        <v>-10.638297872340425</v>
      </c>
      <c r="K27" s="22">
        <v>110</v>
      </c>
      <c r="L27" s="30" t="s">
        <v>5</v>
      </c>
      <c r="M27" s="22">
        <v>120</v>
      </c>
      <c r="N27" s="24">
        <f t="shared" si="1"/>
        <v>-8.695652173913043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90</v>
      </c>
      <c r="E28" s="30" t="s">
        <v>5</v>
      </c>
      <c r="F28" s="22">
        <v>180</v>
      </c>
      <c r="G28" s="33">
        <v>70</v>
      </c>
      <c r="H28" s="30" t="s">
        <v>5</v>
      </c>
      <c r="I28" s="34">
        <v>150</v>
      </c>
      <c r="J28" s="24">
        <f t="shared" si="0"/>
        <v>22.727272727272727</v>
      </c>
      <c r="K28" s="22">
        <v>90</v>
      </c>
      <c r="L28" s="30" t="s">
        <v>5</v>
      </c>
      <c r="M28" s="22">
        <v>140</v>
      </c>
      <c r="N28" s="24">
        <f t="shared" si="1"/>
        <v>17.391304347826086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23</v>
      </c>
      <c r="E30" s="30"/>
      <c r="F30" s="22">
        <v>28</v>
      </c>
      <c r="G30" s="33">
        <v>24</v>
      </c>
      <c r="H30" s="30"/>
      <c r="I30" s="34">
        <v>26</v>
      </c>
      <c r="J30" s="24">
        <f t="shared" si="0"/>
        <v>2</v>
      </c>
      <c r="K30" s="22">
        <v>16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50</v>
      </c>
      <c r="E31" s="30" t="s">
        <v>5</v>
      </c>
      <c r="F31" s="22">
        <v>60</v>
      </c>
      <c r="G31" s="33">
        <v>50</v>
      </c>
      <c r="H31" s="30">
        <v>60</v>
      </c>
      <c r="I31" s="34">
        <v>60</v>
      </c>
      <c r="J31" s="24">
        <f t="shared" si="0"/>
        <v>0</v>
      </c>
      <c r="K31" s="22">
        <v>35</v>
      </c>
      <c r="L31" s="30" t="s">
        <v>5</v>
      </c>
      <c r="M31" s="22">
        <v>45</v>
      </c>
      <c r="N31" s="24">
        <f aca="true" t="shared" si="2" ref="N31:N48">((D31+F31)/2-(K31+M31)/2)/((K31+M31)/2)*100</f>
        <v>37.5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18</v>
      </c>
      <c r="N32" s="24">
        <f t="shared" si="2"/>
        <v>6.0606060606060606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30</v>
      </c>
      <c r="H33" s="30" t="s">
        <v>5</v>
      </c>
      <c r="I33" s="34">
        <v>35</v>
      </c>
      <c r="J33" s="24">
        <f t="shared" si="0"/>
        <v>-15.384615384615385</v>
      </c>
      <c r="K33" s="22">
        <v>20</v>
      </c>
      <c r="L33" s="30" t="s">
        <v>5</v>
      </c>
      <c r="M33" s="22">
        <v>22</v>
      </c>
      <c r="N33" s="24">
        <f t="shared" si="2"/>
        <v>30.952380952380953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45</v>
      </c>
      <c r="E34" s="30" t="s">
        <v>5</v>
      </c>
      <c r="F34" s="22">
        <v>50</v>
      </c>
      <c r="G34" s="33">
        <v>30</v>
      </c>
      <c r="H34" s="30">
        <v>50</v>
      </c>
      <c r="I34" s="34">
        <v>40</v>
      </c>
      <c r="J34" s="24">
        <f t="shared" si="0"/>
        <v>35.714285714285715</v>
      </c>
      <c r="K34" s="22">
        <v>35</v>
      </c>
      <c r="L34" s="30" t="s">
        <v>5</v>
      </c>
      <c r="M34" s="22">
        <v>40</v>
      </c>
      <c r="N34" s="24">
        <f t="shared" si="2"/>
        <v>26.666666666666668</v>
      </c>
    </row>
    <row r="35" spans="1:14" ht="17.25" customHeight="1">
      <c r="A35" s="35">
        <v>24</v>
      </c>
      <c r="B35" s="28" t="s">
        <v>77</v>
      </c>
      <c r="C35" s="35" t="s">
        <v>6</v>
      </c>
      <c r="D35" s="22">
        <v>40</v>
      </c>
      <c r="E35" s="30" t="s">
        <v>5</v>
      </c>
      <c r="F35" s="22">
        <v>60</v>
      </c>
      <c r="G35" s="33">
        <v>70</v>
      </c>
      <c r="H35" s="30" t="s">
        <v>5</v>
      </c>
      <c r="I35" s="34">
        <v>120</v>
      </c>
      <c r="J35" s="24">
        <f t="shared" si="0"/>
        <v>-47.368421052631575</v>
      </c>
      <c r="K35" s="22">
        <v>160</v>
      </c>
      <c r="L35" s="30" t="s">
        <v>5</v>
      </c>
      <c r="M35" s="22">
        <v>200</v>
      </c>
      <c r="N35" s="24">
        <f t="shared" si="2"/>
        <v>-72.22222222222221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370</v>
      </c>
      <c r="G36" s="33">
        <v>270</v>
      </c>
      <c r="H36" s="30" t="s">
        <v>5</v>
      </c>
      <c r="I36" s="34">
        <v>350</v>
      </c>
      <c r="J36" s="24">
        <f t="shared" si="0"/>
        <v>8.064516129032258</v>
      </c>
      <c r="K36" s="22">
        <v>250</v>
      </c>
      <c r="L36" s="30" t="s">
        <v>5</v>
      </c>
      <c r="M36" s="22">
        <v>320</v>
      </c>
      <c r="N36" s="24">
        <f t="shared" si="2"/>
        <v>17.543859649122805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260</v>
      </c>
      <c r="H37" s="30" t="s">
        <v>5</v>
      </c>
      <c r="I37" s="34">
        <v>320</v>
      </c>
      <c r="J37" s="24">
        <f t="shared" si="0"/>
        <v>12.068965517241379</v>
      </c>
      <c r="K37" s="22">
        <v>220</v>
      </c>
      <c r="L37" s="30" t="s">
        <v>5</v>
      </c>
      <c r="M37" s="22">
        <v>320</v>
      </c>
      <c r="N37" s="24">
        <f t="shared" si="2"/>
        <v>20.37037037037037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0</v>
      </c>
      <c r="E38" s="30" t="s">
        <v>5</v>
      </c>
      <c r="F38" s="60">
        <v>0</v>
      </c>
      <c r="G38" s="33">
        <v>600</v>
      </c>
      <c r="H38" s="30" t="e">
        <f>-I39:J39</f>
        <v>#VALUE!</v>
      </c>
      <c r="I38" s="61">
        <v>1100</v>
      </c>
      <c r="J38" s="24">
        <f t="shared" si="0"/>
        <v>-100</v>
      </c>
      <c r="K38" s="22">
        <v>600</v>
      </c>
      <c r="L38" s="30" t="s">
        <v>5</v>
      </c>
      <c r="M38" s="58">
        <v>1100</v>
      </c>
      <c r="N38" s="24">
        <f t="shared" si="2"/>
        <v>-100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130</v>
      </c>
      <c r="H39" s="30" t="s">
        <v>5</v>
      </c>
      <c r="I39" s="34">
        <v>180</v>
      </c>
      <c r="J39" s="24">
        <f t="shared" si="0"/>
        <v>6.451612903225806</v>
      </c>
      <c r="K39" s="22">
        <v>100</v>
      </c>
      <c r="L39" s="30" t="s">
        <v>5</v>
      </c>
      <c r="M39" s="22">
        <v>140</v>
      </c>
      <c r="N39" s="24">
        <f t="shared" si="2"/>
        <v>37.5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570</v>
      </c>
      <c r="N40" s="24">
        <f t="shared" si="2"/>
        <v>25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480</v>
      </c>
      <c r="E41" s="30" t="s">
        <v>5</v>
      </c>
      <c r="F41" s="22">
        <v>500</v>
      </c>
      <c r="G41" s="33">
        <v>540</v>
      </c>
      <c r="H41" s="30" t="s">
        <v>5</v>
      </c>
      <c r="I41" s="34">
        <v>550</v>
      </c>
      <c r="J41" s="24">
        <f t="shared" si="0"/>
        <v>-10.091743119266056</v>
      </c>
      <c r="K41" s="22">
        <v>420</v>
      </c>
      <c r="L41" s="30" t="s">
        <v>5</v>
      </c>
      <c r="M41" s="22">
        <v>480</v>
      </c>
      <c r="N41" s="24">
        <f t="shared" si="2"/>
        <v>8.88888888888889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340</v>
      </c>
      <c r="E42" s="30" t="s">
        <v>5</v>
      </c>
      <c r="F42" s="22">
        <v>350</v>
      </c>
      <c r="G42" s="33">
        <v>320</v>
      </c>
      <c r="H42" s="30" t="s">
        <v>5</v>
      </c>
      <c r="I42" s="34">
        <v>330</v>
      </c>
      <c r="J42" s="24">
        <f t="shared" si="0"/>
        <v>6.153846153846154</v>
      </c>
      <c r="K42" s="22">
        <v>250</v>
      </c>
      <c r="L42" s="30" t="s">
        <v>5</v>
      </c>
      <c r="M42" s="22">
        <v>300</v>
      </c>
      <c r="N42" s="24">
        <f t="shared" si="2"/>
        <v>25.454545454545453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175</v>
      </c>
      <c r="E43" s="30" t="s">
        <v>5</v>
      </c>
      <c r="F43" s="22">
        <v>180</v>
      </c>
      <c r="G43" s="33">
        <v>170</v>
      </c>
      <c r="H43" s="30" t="s">
        <v>5</v>
      </c>
      <c r="I43" s="34">
        <v>175</v>
      </c>
      <c r="J43" s="24">
        <f t="shared" si="0"/>
        <v>2.898550724637681</v>
      </c>
      <c r="K43" s="22">
        <v>140</v>
      </c>
      <c r="L43" s="30" t="s">
        <v>5</v>
      </c>
      <c r="M43" s="22">
        <v>150</v>
      </c>
      <c r="N43" s="24">
        <f t="shared" si="2"/>
        <v>22.413793103448278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58</v>
      </c>
      <c r="E44" s="30" t="s">
        <v>5</v>
      </c>
      <c r="F44" s="22">
        <v>60</v>
      </c>
      <c r="G44" s="33">
        <v>55</v>
      </c>
      <c r="H44" s="30" t="s">
        <v>5</v>
      </c>
      <c r="I44" s="34">
        <v>60</v>
      </c>
      <c r="J44" s="24">
        <f t="shared" si="0"/>
        <v>2.608695652173913</v>
      </c>
      <c r="K44" s="22">
        <v>54</v>
      </c>
      <c r="L44" s="30" t="s">
        <v>5</v>
      </c>
      <c r="M44" s="22">
        <v>56</v>
      </c>
      <c r="N44" s="24">
        <f t="shared" si="2"/>
        <v>7.2727272727272725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50</v>
      </c>
      <c r="G45" s="33">
        <v>48</v>
      </c>
      <c r="H45" s="30" t="s">
        <v>5</v>
      </c>
      <c r="I45" s="34">
        <v>50</v>
      </c>
      <c r="J45" s="24">
        <f t="shared" si="0"/>
        <v>-3.061224489795918</v>
      </c>
      <c r="K45" s="22">
        <v>34</v>
      </c>
      <c r="L45" s="30" t="s">
        <v>5</v>
      </c>
      <c r="M45" s="22">
        <v>38</v>
      </c>
      <c r="N45" s="24">
        <f t="shared" si="2"/>
        <v>31.944444444444443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90</v>
      </c>
      <c r="E46" s="30" t="s">
        <v>5</v>
      </c>
      <c r="F46" s="22">
        <v>92</v>
      </c>
      <c r="G46" s="33">
        <v>85</v>
      </c>
      <c r="H46" s="30" t="s">
        <v>5</v>
      </c>
      <c r="I46" s="34">
        <v>87</v>
      </c>
      <c r="J46" s="24">
        <f t="shared" si="0"/>
        <v>5.813953488372093</v>
      </c>
      <c r="K46" s="22">
        <v>80</v>
      </c>
      <c r="L46" s="30" t="s">
        <v>5</v>
      </c>
      <c r="M46" s="22">
        <v>82</v>
      </c>
      <c r="N46" s="24">
        <f t="shared" si="2"/>
        <v>12.345679012345679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36</v>
      </c>
      <c r="N47" s="24">
        <f t="shared" si="2"/>
        <v>1.5625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3" t="s">
        <v>28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3" t="s">
        <v>11</v>
      </c>
      <c r="B54" s="134"/>
      <c r="C54" s="134"/>
      <c r="D54" s="134"/>
      <c r="E54" s="134"/>
      <c r="F54" s="135"/>
      <c r="G54" s="116" t="s">
        <v>12</v>
      </c>
      <c r="H54" s="117"/>
      <c r="I54" s="117"/>
      <c r="J54" s="117"/>
      <c r="K54" s="117"/>
      <c r="L54" s="117"/>
      <c r="M54" s="117"/>
      <c r="N54" s="118"/>
    </row>
    <row r="55" spans="1:14" ht="19.5" customHeight="1">
      <c r="A55" s="72" t="s">
        <v>0</v>
      </c>
      <c r="B55" s="73"/>
      <c r="C55" s="136" t="s">
        <v>13</v>
      </c>
      <c r="D55" s="137"/>
      <c r="E55" s="137"/>
      <c r="F55" s="138"/>
      <c r="G55" s="95" t="s">
        <v>0</v>
      </c>
      <c r="H55" s="96"/>
      <c r="I55" s="96"/>
      <c r="J55" s="97"/>
      <c r="K55" s="89" t="s">
        <v>14</v>
      </c>
      <c r="L55" s="90"/>
      <c r="M55" s="90"/>
      <c r="N55" s="91"/>
    </row>
    <row r="56" spans="1:14" ht="50.25" customHeight="1">
      <c r="A56" s="106" t="s">
        <v>80</v>
      </c>
      <c r="B56" s="107"/>
      <c r="C56" s="74" t="s">
        <v>67</v>
      </c>
      <c r="D56" s="75"/>
      <c r="E56" s="75"/>
      <c r="F56" s="76"/>
      <c r="G56" s="122" t="s">
        <v>81</v>
      </c>
      <c r="H56" s="123"/>
      <c r="I56" s="123"/>
      <c r="J56" s="124"/>
      <c r="K56" s="74" t="s">
        <v>66</v>
      </c>
      <c r="L56" s="75"/>
      <c r="M56" s="75"/>
      <c r="N56" s="76"/>
    </row>
    <row r="57" spans="1:14" ht="41.25" customHeight="1">
      <c r="A57" s="87" t="s">
        <v>90</v>
      </c>
      <c r="B57" s="88"/>
      <c r="C57" s="74" t="s">
        <v>44</v>
      </c>
      <c r="D57" s="75"/>
      <c r="E57" s="75"/>
      <c r="F57" s="76"/>
      <c r="G57" s="84" t="s">
        <v>82</v>
      </c>
      <c r="H57" s="85"/>
      <c r="I57" s="85"/>
      <c r="J57" s="86"/>
      <c r="K57" s="74" t="s">
        <v>44</v>
      </c>
      <c r="L57" s="75"/>
      <c r="M57" s="75"/>
      <c r="N57" s="76"/>
    </row>
    <row r="58" spans="1:14" ht="45" customHeight="1">
      <c r="A58" s="70" t="s">
        <v>79</v>
      </c>
      <c r="B58" s="71"/>
      <c r="C58" s="74" t="s">
        <v>44</v>
      </c>
      <c r="D58" s="75"/>
      <c r="E58" s="75"/>
      <c r="F58" s="76"/>
      <c r="G58" s="84" t="s">
        <v>83</v>
      </c>
      <c r="H58" s="85"/>
      <c r="I58" s="85"/>
      <c r="J58" s="86"/>
      <c r="K58" s="74" t="s">
        <v>44</v>
      </c>
      <c r="L58" s="75"/>
      <c r="M58" s="75"/>
      <c r="N58" s="76"/>
    </row>
    <row r="59" spans="1:14" ht="17.25" customHeight="1">
      <c r="A59" s="68" t="s">
        <v>78</v>
      </c>
      <c r="B59" s="69" t="s">
        <v>84</v>
      </c>
      <c r="C59" s="62"/>
      <c r="D59" s="63"/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4" t="s">
        <v>34</v>
      </c>
      <c r="B62" s="104"/>
      <c r="C62" s="104"/>
      <c r="D62" s="104"/>
      <c r="E62" s="104"/>
      <c r="F62" s="104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8" t="s">
        <v>45</v>
      </c>
      <c r="L64" s="108"/>
      <c r="M64" s="108"/>
      <c r="N64" s="52"/>
    </row>
    <row r="65" spans="2:14" ht="19.5">
      <c r="B65" s="1" t="s">
        <v>54</v>
      </c>
      <c r="H65" s="50"/>
      <c r="J65" s="109" t="s">
        <v>60</v>
      </c>
      <c r="K65" s="109"/>
      <c r="L65" s="109"/>
      <c r="M65" s="109"/>
      <c r="N65" s="109"/>
    </row>
    <row r="66" spans="2:14" ht="19.5">
      <c r="B66" s="1" t="s">
        <v>42</v>
      </c>
      <c r="H66" s="50"/>
      <c r="J66" s="94" t="s">
        <v>61</v>
      </c>
      <c r="K66" s="94"/>
      <c r="L66" s="94"/>
      <c r="M66" s="94"/>
      <c r="N66" s="94"/>
    </row>
    <row r="67" spans="2:14" ht="19.5">
      <c r="B67" s="1" t="s">
        <v>41</v>
      </c>
      <c r="H67" s="50"/>
      <c r="J67" s="92"/>
      <c r="K67" s="92"/>
      <c r="L67" s="92"/>
      <c r="M67" s="92"/>
      <c r="N67" s="92"/>
    </row>
    <row r="68" spans="2:14" ht="19.5">
      <c r="B68" s="1" t="s">
        <v>40</v>
      </c>
      <c r="H68" s="50"/>
      <c r="J68" s="92"/>
      <c r="K68" s="92"/>
      <c r="L68" s="92"/>
      <c r="M68" s="92"/>
      <c r="N68" s="92"/>
    </row>
    <row r="69" spans="2:14" ht="19.5">
      <c r="B69" s="1" t="s">
        <v>43</v>
      </c>
      <c r="J69" s="92"/>
      <c r="K69" s="92"/>
      <c r="L69" s="92"/>
      <c r="M69" s="92"/>
      <c r="N69" s="92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2022-10-17T08:04:18Z</dcterms:modified>
  <cp:category/>
  <cp:version/>
  <cp:contentType/>
  <cp:contentStatus/>
</cp:coreProperties>
</file>