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<sst xmlns="http://schemas.openxmlformats.org/spreadsheetml/2006/main" count="229" uniqueCount="91">
  <si>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</si>
  <si>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</si>
  <si>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</si>
  <si>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</si>
  <si>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</si>
  <si>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</si>
  <si>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</si>
  <si>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</si>
  <si>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</si>
  <si>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</si>
  <si>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</si>
  <si>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</si>
  <si>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</si>
  <si>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</si>
  <si>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</si>
  <si>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</si>
  <si>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</si>
  <si>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</si>
  <si>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</si>
  <si>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</si>
  <si>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</si>
  <si>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</si>
  <si>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</si>
  <si>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</si>
  <si>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</si>
  <si>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</si>
  <si>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</si>
  <si>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</si>
  <si>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</si>
  <si>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</si>
  <si>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</si>
  <si>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</si>
  <si>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</si>
  <si>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</si>
  <si>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</si>
  <si>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</si>
  <si>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</si>
  <si>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</si>
  <si>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</si>
  <si>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</si>
  <si>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</si>
  <si>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</si>
  <si>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</si>
  <si>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</si>
  <si>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</si>
  <si>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</si>
  <si>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</si>
  <si>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</si>
  <si>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</si>
  <si>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</si>
  <si>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</si>
  <si>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</si>
  <si>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</si>
  <si>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</si>
  <si>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</si>
  <si>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</si>
  <si>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</si>
  <si>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</si>
  <si>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</si>
  <si>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</si>
  <si>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</si>
  <si>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</si>
  <si>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</si>
  <si>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</si>
  <si>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</si>
  <si>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</si>
  <si>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</si>
  <si>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</si>
  <si>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</si>
  <si>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</si>
  <si>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</si>
  <si>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</si>
  <si>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</si>
  <si>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</si>
  <si>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</si>
  <si>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</si>
  <si>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</si>
  <si>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`</t>
  </si>
  <si>
    <t>সীম</t>
  </si>
  <si>
    <t>কাঁচাপেঁপে, মিষ্টিকুমড়া</t>
  </si>
  <si>
    <t xml:space="preserve"> আলু,করল্লা,বেগুন, কাঁচামরিচ</t>
  </si>
  <si>
    <t>চিনি</t>
  </si>
  <si>
    <t xml:space="preserve"> মুগ ডাল,পিঁয়াজ (দেশী,আম:),</t>
  </si>
  <si>
    <t>তারিখঃ 23/11/202২ খ্রি.।</t>
  </si>
  <si>
    <t>23/11/২০২২</t>
  </si>
  <si>
    <t>স্মারক নং 1২.02.9১০০.7০0.16.02৫.1৬.813</t>
  </si>
  <si>
    <t>23/10/২০২2</t>
  </si>
  <si>
    <t>23/11/২০2১</t>
  </si>
  <si>
    <t xml:space="preserve"> চাল(মোটা),আটা(প্যা.,খোলা), ছোলা কলাই,সয়াবিন তেল,পাম সুপার,সয়াবিন তেল(ক্যান ৫ লি.),রসুন(দেশী,আম:), আদা</t>
  </si>
  <si>
    <t xml:space="preserve"> মোরগ-মুরগি (দেশি)</t>
  </si>
  <si>
    <t>রুই মাছ, কাতল মাছ,ইলিশ মাছ,পাংগাস মাছ, মোরগ-মুরগি (কক/সোনালী) মোরগ-মুরগি(ব্রয়লার), ডিম দেশী (হাঁস), ডিম ফার্ম(লাল/সাদা)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</si>
</sst>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9"/>
      <c r="B3" s="59"/>
      <c r="C3" s="59"/>
      <c r="D3" s="96" t="s">
        <v>71</v>
      </c>
      <c r="E3" s="96"/>
      <c r="F3" s="96"/>
      <c r="G3" s="96"/>
      <c r="H3" s="96"/>
      <c r="I3" s="96"/>
      <c r="J3" s="59"/>
      <c r="K3" s="59"/>
      <c r="L3" s="59"/>
      <c r="M3" s="59"/>
      <c r="N3" s="59"/>
    </row>
    <row r="4" spans="1:14" s="12" customFormat="1" ht="15.75" customHeight="1">
      <c r="A4" s="131" t="s">
        <v>69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8" s="12" customFormat="1" ht="18" customHeight="1">
      <c r="A5" s="142" t="s">
        <v>33</v>
      </c>
      <c r="B5" s="142"/>
      <c r="C5" s="142"/>
      <c r="D5" s="142"/>
      <c r="E5" s="142"/>
      <c r="F5" s="142"/>
      <c r="H5" s="51"/>
    </row>
    <row r="6" spans="1:14" s="12" customFormat="1" ht="18.75" customHeight="1">
      <c r="A6" s="132" t="s">
        <v>72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" customFormat="1" ht="15.75" customHeight="1">
      <c r="A7" s="108" t="s">
        <v>85</v>
      </c>
      <c r="B7" s="108"/>
      <c r="C7" s="108"/>
      <c r="D7" s="108"/>
      <c r="E7" s="108"/>
      <c r="F7" s="108"/>
      <c r="H7" s="31"/>
      <c r="I7" s="23"/>
      <c r="J7" s="143" t="s">
        <v>83</v>
      </c>
      <c r="K7" s="143"/>
      <c r="L7" s="143"/>
      <c r="M7" s="143"/>
      <c r="N7" s="143"/>
    </row>
    <row r="8" spans="1:14" ht="16.5" customHeight="1">
      <c r="A8" s="52" t="s">
        <v>77</v>
      </c>
      <c r="B8" s="17"/>
      <c r="C8" s="13"/>
      <c r="D8" s="14"/>
      <c r="E8" s="15"/>
      <c r="F8" s="14"/>
      <c r="G8" s="16"/>
      <c r="H8" s="15"/>
      <c r="I8" s="14"/>
      <c r="J8" s="14"/>
      <c r="K8" s="144" t="s">
        <v>27</v>
      </c>
      <c r="L8" s="144"/>
      <c r="M8" s="144"/>
      <c r="N8" s="144"/>
    </row>
    <row r="9" spans="1:17" ht="12" customHeight="1">
      <c r="A9" s="122" t="s">
        <v>46</v>
      </c>
      <c r="B9" s="133" t="s">
        <v>0</v>
      </c>
      <c r="C9" s="122" t="s">
        <v>3</v>
      </c>
      <c r="D9" s="80" t="s">
        <v>29</v>
      </c>
      <c r="E9" s="81"/>
      <c r="F9" s="82"/>
      <c r="G9" s="80" t="s">
        <v>25</v>
      </c>
      <c r="H9" s="81"/>
      <c r="I9" s="82"/>
      <c r="J9" s="113" t="s">
        <v>36</v>
      </c>
      <c r="K9" s="101" t="s">
        <v>26</v>
      </c>
      <c r="L9" s="102"/>
      <c r="M9" s="103"/>
      <c r="N9" s="113" t="s">
        <v>37</v>
      </c>
      <c r="Q9" s="72"/>
    </row>
    <row r="10" spans="1:14" ht="22.5" customHeight="1">
      <c r="A10" s="123"/>
      <c r="B10" s="134"/>
      <c r="C10" s="123"/>
      <c r="D10" s="83"/>
      <c r="E10" s="84"/>
      <c r="F10" s="85"/>
      <c r="G10" s="83"/>
      <c r="H10" s="84"/>
      <c r="I10" s="85"/>
      <c r="J10" s="114"/>
      <c r="K10" s="104"/>
      <c r="L10" s="105"/>
      <c r="M10" s="106"/>
      <c r="N10" s="114"/>
    </row>
    <row r="11" spans="1:16" ht="14.25" customHeight="1">
      <c r="A11" s="124"/>
      <c r="B11" s="135"/>
      <c r="C11" s="124"/>
      <c r="D11" s="128" t="s">
        <v>84</v>
      </c>
      <c r="E11" s="129"/>
      <c r="F11" s="130"/>
      <c r="G11" s="128" t="s">
        <v>86</v>
      </c>
      <c r="H11" s="129"/>
      <c r="I11" s="130"/>
      <c r="J11" s="115"/>
      <c r="K11" s="116" t="s">
        <v>87</v>
      </c>
      <c r="L11" s="117"/>
      <c r="M11" s="118"/>
      <c r="N11" s="115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54</v>
      </c>
      <c r="L13" s="30" t="s">
        <v>5</v>
      </c>
      <c r="M13" s="22">
        <v>58</v>
      </c>
      <c r="N13" s="25">
        <f aca="true" t="shared" si="1" ref="N13:N29">((D13+F13)/2-(K13+M13)/2)/((K13+M13)/2)*100</f>
        <v>11.607142857142858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46</v>
      </c>
      <c r="L14" s="30" t="s">
        <v>5</v>
      </c>
      <c r="M14" s="22">
        <v>52</v>
      </c>
      <c r="N14" s="25">
        <f t="shared" si="1"/>
        <v>15.306122448979592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50</v>
      </c>
      <c r="J15" s="24">
        <f t="shared" si="0"/>
        <v>2.0408163265306123</v>
      </c>
      <c r="K15" s="22">
        <v>38</v>
      </c>
      <c r="L15" s="30" t="s">
        <v>5</v>
      </c>
      <c r="M15" s="22">
        <v>42</v>
      </c>
      <c r="N15" s="25">
        <f t="shared" si="1"/>
        <v>25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62</v>
      </c>
      <c r="E16" s="30" t="s">
        <v>5</v>
      </c>
      <c r="F16" s="22">
        <v>64</v>
      </c>
      <c r="G16" s="33">
        <v>58</v>
      </c>
      <c r="H16" s="30" t="s">
        <v>5</v>
      </c>
      <c r="I16" s="34">
        <v>64</v>
      </c>
      <c r="J16" s="24">
        <f t="shared" si="0"/>
        <v>3.278688524590164</v>
      </c>
      <c r="K16" s="22">
        <v>38</v>
      </c>
      <c r="L16" s="30" t="s">
        <v>5</v>
      </c>
      <c r="M16" s="22">
        <v>40</v>
      </c>
      <c r="N16" s="25">
        <f t="shared" si="1"/>
        <v>61.53846153846154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54</v>
      </c>
      <c r="H17" s="30" t="s">
        <v>5</v>
      </c>
      <c r="I17" s="34">
        <v>55</v>
      </c>
      <c r="J17" s="24">
        <f t="shared" si="0"/>
        <v>8.256880733944955</v>
      </c>
      <c r="K17" s="22">
        <v>34</v>
      </c>
      <c r="L17" s="30" t="s">
        <v>5</v>
      </c>
      <c r="M17" s="22">
        <v>36</v>
      </c>
      <c r="N17" s="25">
        <f t="shared" si="1"/>
        <v>68.57142857142857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95</v>
      </c>
      <c r="H18" s="30" t="s">
        <v>5</v>
      </c>
      <c r="I18" s="34">
        <v>145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9.090909090909092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125</v>
      </c>
      <c r="J19" s="24">
        <f t="shared" si="0"/>
        <v>-4.444444444444445</v>
      </c>
      <c r="K19" s="22">
        <v>120</v>
      </c>
      <c r="L19" s="30" t="s">
        <v>5</v>
      </c>
      <c r="M19" s="22">
        <v>130</v>
      </c>
      <c r="N19" s="25">
        <f t="shared" si="1"/>
        <v>-14.000000000000002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78</v>
      </c>
      <c r="E20" s="30" t="s">
        <v>5</v>
      </c>
      <c r="F20" s="22">
        <v>80</v>
      </c>
      <c r="G20" s="33">
        <v>70</v>
      </c>
      <c r="H20" s="30" t="s">
        <v>5</v>
      </c>
      <c r="I20" s="34">
        <v>75</v>
      </c>
      <c r="J20" s="24">
        <f t="shared" si="0"/>
        <v>8.96551724137931</v>
      </c>
      <c r="K20" s="22">
        <v>70</v>
      </c>
      <c r="L20" s="30" t="s">
        <v>5</v>
      </c>
      <c r="M20" s="22">
        <v>80</v>
      </c>
      <c r="N20" s="25">
        <f t="shared" si="1"/>
        <v>5.333333333333334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188</v>
      </c>
      <c r="E21" s="30" t="s">
        <v>5</v>
      </c>
      <c r="F21" s="22">
        <v>190</v>
      </c>
      <c r="G21" s="33">
        <v>174</v>
      </c>
      <c r="H21" s="30" t="s">
        <v>5</v>
      </c>
      <c r="I21" s="34">
        <v>178</v>
      </c>
      <c r="J21" s="24">
        <f t="shared" si="0"/>
        <v>7.386363636363637</v>
      </c>
      <c r="K21" s="22">
        <v>152</v>
      </c>
      <c r="L21" s="30" t="s">
        <v>5</v>
      </c>
      <c r="M21" s="22">
        <v>156</v>
      </c>
      <c r="N21" s="25">
        <f t="shared" si="1"/>
        <v>22.727272727272727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132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135</v>
      </c>
      <c r="J22" s="24">
        <f t="shared" si="0"/>
        <v>2.6923076923076925</v>
      </c>
      <c r="K22" s="22">
        <v>136</v>
      </c>
      <c r="L22" s="30" t="s">
        <v>5</v>
      </c>
      <c r="M22" s="22">
        <v>142</v>
      </c>
      <c r="N22" s="25">
        <f t="shared" si="1"/>
        <v>-3.9568345323741005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930</v>
      </c>
      <c r="E23" s="30" t="s">
        <v>5</v>
      </c>
      <c r="F23" s="22">
        <v>940</v>
      </c>
      <c r="G23" s="33">
        <v>860</v>
      </c>
      <c r="H23" s="30" t="s">
        <v>5</v>
      </c>
      <c r="I23" s="34">
        <v>880</v>
      </c>
      <c r="J23" s="24">
        <f t="shared" si="0"/>
        <v>7.471264367816093</v>
      </c>
      <c r="K23" s="22">
        <v>710</v>
      </c>
      <c r="L23" s="30" t="s">
        <v>5</v>
      </c>
      <c r="M23" s="22">
        <v>760</v>
      </c>
      <c r="N23" s="25">
        <f t="shared" si="1"/>
        <v>27.2108843537415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36</v>
      </c>
      <c r="E24" s="30"/>
      <c r="F24" s="22">
        <v>40</v>
      </c>
      <c r="G24" s="33">
        <v>45</v>
      </c>
      <c r="H24" s="30" t="s">
        <v>5</v>
      </c>
      <c r="I24" s="34">
        <v>46</v>
      </c>
      <c r="J24" s="24">
        <f t="shared" si="0"/>
        <v>-16.483516483516482</v>
      </c>
      <c r="K24" s="22">
        <v>52</v>
      </c>
      <c r="L24" s="30">
        <v>0</v>
      </c>
      <c r="M24" s="22">
        <v>54</v>
      </c>
      <c r="N24" s="24">
        <f t="shared" si="1"/>
        <v>-28.30188679245283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40</v>
      </c>
      <c r="G25" s="33">
        <v>40</v>
      </c>
      <c r="H25" s="30">
        <v>68</v>
      </c>
      <c r="I25" s="34">
        <v>50</v>
      </c>
      <c r="J25" s="24">
        <f t="shared" si="0"/>
        <v>-22.22222222222222</v>
      </c>
      <c r="K25" s="22">
        <v>38</v>
      </c>
      <c r="L25" s="30" t="s">
        <v>5</v>
      </c>
      <c r="M25" s="22">
        <v>40</v>
      </c>
      <c r="N25" s="24">
        <f t="shared" si="1"/>
        <v>-10.256410256410255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55</v>
      </c>
      <c r="E26" s="30" t="s">
        <v>5</v>
      </c>
      <c r="F26" s="22">
        <v>70</v>
      </c>
      <c r="G26" s="33">
        <v>50</v>
      </c>
      <c r="H26" s="30" t="s">
        <v>5</v>
      </c>
      <c r="I26" s="34">
        <v>70</v>
      </c>
      <c r="J26" s="24">
        <f t="shared" si="0"/>
        <v>4.166666666666666</v>
      </c>
      <c r="K26" s="22">
        <v>45</v>
      </c>
      <c r="L26" s="30" t="s">
        <v>5</v>
      </c>
      <c r="M26" s="22">
        <v>70</v>
      </c>
      <c r="N26" s="24">
        <f t="shared" si="1"/>
        <v>8.695652173913043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100</v>
      </c>
      <c r="H27" s="30" t="s">
        <v>5</v>
      </c>
      <c r="I27" s="34">
        <v>110</v>
      </c>
      <c r="J27" s="24">
        <f t="shared" si="0"/>
        <v>9.523809523809524</v>
      </c>
      <c r="K27" s="22">
        <v>110</v>
      </c>
      <c r="L27" s="30" t="s">
        <v>5</v>
      </c>
      <c r="M27" s="22">
        <v>120</v>
      </c>
      <c r="N27" s="24">
        <f t="shared" si="1"/>
        <v>0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100</v>
      </c>
      <c r="E28" s="30" t="s">
        <v>5</v>
      </c>
      <c r="F28" s="22">
        <v>180</v>
      </c>
      <c r="G28" s="33">
        <v>100</v>
      </c>
      <c r="H28" s="30" t="s">
        <v>5</v>
      </c>
      <c r="I28" s="34">
        <v>160</v>
      </c>
      <c r="J28" s="24">
        <f t="shared" si="0"/>
        <v>7.6923076923076925</v>
      </c>
      <c r="K28" s="22">
        <v>60</v>
      </c>
      <c r="L28" s="30" t="s">
        <v>5</v>
      </c>
      <c r="M28" s="22">
        <v>110</v>
      </c>
      <c r="N28" s="24">
        <f t="shared" si="1"/>
        <v>64.70588235294117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50</v>
      </c>
      <c r="E29" s="30" t="s">
        <v>5</v>
      </c>
      <c r="F29" s="22">
        <v>55</v>
      </c>
      <c r="G29" s="33">
        <v>55</v>
      </c>
      <c r="H29" s="30" t="s">
        <v>5</v>
      </c>
      <c r="I29" s="34">
        <v>60</v>
      </c>
      <c r="J29" s="24">
        <f t="shared" si="0"/>
        <v>-8.695652173913043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22</v>
      </c>
      <c r="E30" s="30"/>
      <c r="F30" s="22">
        <v>24</v>
      </c>
      <c r="G30" s="33">
        <v>24</v>
      </c>
      <c r="H30" s="30"/>
      <c r="I30" s="34">
        <v>26</v>
      </c>
      <c r="J30" s="24">
        <f t="shared" si="0"/>
        <v>-8</v>
      </c>
      <c r="K30" s="22">
        <v>20</v>
      </c>
      <c r="L30" s="30"/>
      <c r="M30" s="22">
        <v>22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30</v>
      </c>
      <c r="E31" s="30" t="s">
        <v>5</v>
      </c>
      <c r="F31" s="22">
        <v>50</v>
      </c>
      <c r="G31" s="33">
        <v>40</v>
      </c>
      <c r="H31" s="30">
        <v>60</v>
      </c>
      <c r="I31" s="34">
        <v>50</v>
      </c>
      <c r="J31" s="24">
        <f t="shared" si="0"/>
        <v>-11.11111111111111</v>
      </c>
      <c r="K31" s="22">
        <v>30</v>
      </c>
      <c r="L31" s="30" t="s">
        <v>5</v>
      </c>
      <c r="M31" s="22">
        <v>40</v>
      </c>
      <c r="N31" s="24">
        <f aca="true" t="shared" si="2" ref="N31:N48">((D31+F31)/2-(K31+M31)/2)/((K31+M31)/2)*100</f>
        <v>14.285714285714285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18</v>
      </c>
      <c r="E32" s="30" t="s">
        <v>5</v>
      </c>
      <c r="F32" s="22">
        <v>20</v>
      </c>
      <c r="G32" s="33">
        <v>15</v>
      </c>
      <c r="H32" s="30" t="s">
        <v>5</v>
      </c>
      <c r="I32" s="34">
        <v>20</v>
      </c>
      <c r="J32" s="24">
        <f t="shared" si="0"/>
        <v>8.571428571428571</v>
      </c>
      <c r="K32" s="22">
        <v>15</v>
      </c>
      <c r="L32" s="30" t="s">
        <v>5</v>
      </c>
      <c r="M32" s="22">
        <v>20</v>
      </c>
      <c r="N32" s="24">
        <f t="shared" si="2"/>
        <v>8.571428571428571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40</v>
      </c>
      <c r="E33" s="30" t="s">
        <v>5</v>
      </c>
      <c r="F33" s="22">
        <v>50</v>
      </c>
      <c r="G33" s="33">
        <v>25</v>
      </c>
      <c r="H33" s="30" t="s">
        <v>5</v>
      </c>
      <c r="I33" s="34">
        <v>30</v>
      </c>
      <c r="J33" s="24">
        <f t="shared" si="0"/>
        <v>63.63636363636363</v>
      </c>
      <c r="K33" s="22">
        <v>35</v>
      </c>
      <c r="L33" s="30" t="s">
        <v>5</v>
      </c>
      <c r="M33" s="22">
        <v>40</v>
      </c>
      <c r="N33" s="24">
        <f t="shared" si="2"/>
        <v>20</v>
      </c>
    </row>
    <row r="34" spans="1:14" ht="17.25" customHeight="1">
      <c r="A34" s="35">
        <v>23</v>
      </c>
      <c r="B34" s="28" t="s">
        <v>78</v>
      </c>
      <c r="C34" s="35" t="s">
        <v>6</v>
      </c>
      <c r="D34" s="22">
        <v>40</v>
      </c>
      <c r="E34" s="30" t="s">
        <v>5</v>
      </c>
      <c r="F34" s="22">
        <v>50</v>
      </c>
      <c r="G34" s="33">
        <v>0</v>
      </c>
      <c r="H34" s="30">
        <v>50</v>
      </c>
      <c r="I34" s="34">
        <v>0</v>
      </c>
      <c r="J34" s="24" t="e">
        <f t="shared" si="0"/>
        <v>#DIV/0!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40</v>
      </c>
      <c r="E35" s="30" t="s">
        <v>5</v>
      </c>
      <c r="F35" s="22">
        <v>70</v>
      </c>
      <c r="G35" s="33">
        <v>60</v>
      </c>
      <c r="H35" s="30" t="s">
        <v>5</v>
      </c>
      <c r="I35" s="34">
        <v>80</v>
      </c>
      <c r="J35" s="24">
        <f t="shared" si="0"/>
        <v>-21.428571428571427</v>
      </c>
      <c r="K35" s="22">
        <v>50</v>
      </c>
      <c r="L35" s="30" t="s">
        <v>5</v>
      </c>
      <c r="M35" s="22">
        <v>60</v>
      </c>
      <c r="N35" s="24">
        <f t="shared" si="2"/>
        <v>0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350</v>
      </c>
      <c r="G36" s="33">
        <v>320</v>
      </c>
      <c r="H36" s="30" t="s">
        <v>5</v>
      </c>
      <c r="I36" s="34">
        <v>370</v>
      </c>
      <c r="J36" s="24">
        <f t="shared" si="0"/>
        <v>-13.043478260869565</v>
      </c>
      <c r="K36" s="22">
        <v>260</v>
      </c>
      <c r="L36" s="30" t="s">
        <v>5</v>
      </c>
      <c r="M36" s="22">
        <v>350</v>
      </c>
      <c r="N36" s="24">
        <f t="shared" si="2"/>
        <v>-1.639344262295082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300</v>
      </c>
      <c r="H37" s="30" t="s">
        <v>5</v>
      </c>
      <c r="I37" s="34">
        <v>350</v>
      </c>
      <c r="J37" s="24">
        <f t="shared" si="0"/>
        <v>-7.6923076923076925</v>
      </c>
      <c r="K37" s="22">
        <v>250</v>
      </c>
      <c r="L37" s="30" t="s">
        <v>5</v>
      </c>
      <c r="M37" s="22">
        <v>340</v>
      </c>
      <c r="N37" s="24">
        <f t="shared" si="2"/>
        <v>1.694915254237288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800</v>
      </c>
      <c r="G38" s="33">
        <v>0</v>
      </c>
      <c r="H38" s="30" t="e">
        <f>-I39:J39</f>
        <v>#VALUE!</v>
      </c>
      <c r="I38" s="61">
        <v>0</v>
      </c>
      <c r="J38" s="24" t="e">
        <f t="shared" si="0"/>
        <v>#DIV/0!</v>
      </c>
      <c r="K38" s="22">
        <v>600</v>
      </c>
      <c r="L38" s="30" t="s">
        <v>5</v>
      </c>
      <c r="M38" s="58">
        <v>800</v>
      </c>
      <c r="N38" s="24">
        <f t="shared" si="2"/>
        <v>3.571428571428571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180</v>
      </c>
      <c r="J39" s="24">
        <f t="shared" si="0"/>
        <v>-3.0303030303030303</v>
      </c>
      <c r="K39" s="22">
        <v>120</v>
      </c>
      <c r="L39" s="30" t="s">
        <v>5</v>
      </c>
      <c r="M39" s="22">
        <v>130</v>
      </c>
      <c r="N39" s="24">
        <f t="shared" si="2"/>
        <v>28.000000000000004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500</v>
      </c>
      <c r="H41" s="30" t="s">
        <v>5</v>
      </c>
      <c r="I41" s="34">
        <v>550</v>
      </c>
      <c r="J41" s="24">
        <f>((D41+F41)/2-(G41+I41)/2)/((G41+I41)/2)*100</f>
        <v>2.857142857142857</v>
      </c>
      <c r="K41" s="22">
        <v>450</v>
      </c>
      <c r="L41" s="30" t="s">
        <v>5</v>
      </c>
      <c r="M41" s="22">
        <v>500</v>
      </c>
      <c r="N41" s="24">
        <f t="shared" si="2"/>
        <v>13.684210526315791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300</v>
      </c>
      <c r="E42" s="30" t="s">
        <v>5</v>
      </c>
      <c r="F42" s="22">
        <v>310</v>
      </c>
      <c r="G42" s="33">
        <v>340</v>
      </c>
      <c r="H42" s="30" t="s">
        <v>5</v>
      </c>
      <c r="I42" s="34">
        <v>350</v>
      </c>
      <c r="J42" s="24">
        <f t="shared" si="0"/>
        <v>-11.594202898550725</v>
      </c>
      <c r="K42" s="22">
        <v>300</v>
      </c>
      <c r="L42" s="30" t="s">
        <v>5</v>
      </c>
      <c r="M42" s="22">
        <v>320</v>
      </c>
      <c r="N42" s="24">
        <f t="shared" si="2"/>
        <v>-1.6129032258064515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145</v>
      </c>
      <c r="E43" s="30" t="s">
        <v>5</v>
      </c>
      <c r="F43" s="22">
        <v>150</v>
      </c>
      <c r="G43" s="33">
        <v>165</v>
      </c>
      <c r="H43" s="30" t="s">
        <v>5</v>
      </c>
      <c r="I43" s="34">
        <v>170</v>
      </c>
      <c r="J43" s="24">
        <f t="shared" si="0"/>
        <v>-11.940298507462686</v>
      </c>
      <c r="K43" s="22">
        <v>145</v>
      </c>
      <c r="L43" s="30" t="s">
        <v>5</v>
      </c>
      <c r="M43" s="22">
        <v>150</v>
      </c>
      <c r="N43" s="24">
        <f t="shared" si="2"/>
        <v>0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65</v>
      </c>
      <c r="E44" s="30" t="s">
        <v>5</v>
      </c>
      <c r="F44" s="22">
        <v>70</v>
      </c>
      <c r="G44" s="33">
        <v>69</v>
      </c>
      <c r="H44" s="30" t="s">
        <v>5</v>
      </c>
      <c r="I44" s="34">
        <v>70</v>
      </c>
      <c r="J44" s="24">
        <f t="shared" si="0"/>
        <v>-2.877697841726619</v>
      </c>
      <c r="K44" s="22">
        <v>55</v>
      </c>
      <c r="L44" s="30" t="s">
        <v>5</v>
      </c>
      <c r="M44" s="22">
        <v>57</v>
      </c>
      <c r="N44" s="24">
        <f t="shared" si="2"/>
        <v>20.535714285714285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40</v>
      </c>
      <c r="E45" s="30" t="s">
        <v>5</v>
      </c>
      <c r="F45" s="22">
        <v>42</v>
      </c>
      <c r="G45" s="33">
        <v>45</v>
      </c>
      <c r="H45" s="30" t="s">
        <v>5</v>
      </c>
      <c r="I45" s="34">
        <v>50</v>
      </c>
      <c r="J45" s="24">
        <f t="shared" si="0"/>
        <v>-13.684210526315791</v>
      </c>
      <c r="K45" s="22">
        <v>35</v>
      </c>
      <c r="L45" s="30" t="s">
        <v>5</v>
      </c>
      <c r="M45" s="22">
        <v>38</v>
      </c>
      <c r="N45" s="24">
        <f t="shared" si="2"/>
        <v>12.32876712328767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107</v>
      </c>
      <c r="E46" s="30" t="s">
        <v>5</v>
      </c>
      <c r="F46" s="22">
        <v>110</v>
      </c>
      <c r="G46" s="33">
        <v>98</v>
      </c>
      <c r="H46" s="30" t="s">
        <v>5</v>
      </c>
      <c r="I46" s="34">
        <v>100</v>
      </c>
      <c r="J46" s="24">
        <f t="shared" si="0"/>
        <v>9.595959595959595</v>
      </c>
      <c r="K46" s="22">
        <v>75</v>
      </c>
      <c r="L46" s="30" t="s">
        <v>5</v>
      </c>
      <c r="M46" s="22">
        <v>77</v>
      </c>
      <c r="N46" s="24">
        <f t="shared" si="2"/>
        <v>42.76315789473684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35</v>
      </c>
      <c r="N47" s="24">
        <f t="shared" si="2"/>
        <v>3.1746031746031744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450</v>
      </c>
      <c r="L48" s="30" t="s">
        <v>5</v>
      </c>
      <c r="M48" s="22">
        <v>680</v>
      </c>
      <c r="N48" s="24">
        <f t="shared" si="2"/>
        <v>22.123893805309734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6" t="s">
        <v>28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136" t="s">
        <v>11</v>
      </c>
      <c r="B54" s="137"/>
      <c r="C54" s="137"/>
      <c r="D54" s="137"/>
      <c r="E54" s="137"/>
      <c r="F54" s="138"/>
      <c r="G54" s="119" t="s">
        <v>12</v>
      </c>
      <c r="H54" s="120"/>
      <c r="I54" s="120"/>
      <c r="J54" s="120"/>
      <c r="K54" s="120"/>
      <c r="L54" s="120"/>
      <c r="M54" s="120"/>
      <c r="N54" s="121"/>
    </row>
    <row r="55" spans="1:14" ht="19.5" customHeight="1">
      <c r="A55" s="75" t="s">
        <v>0</v>
      </c>
      <c r="B55" s="76"/>
      <c r="C55" s="139" t="s">
        <v>13</v>
      </c>
      <c r="D55" s="140"/>
      <c r="E55" s="140"/>
      <c r="F55" s="141"/>
      <c r="G55" s="98" t="s">
        <v>0</v>
      </c>
      <c r="H55" s="99"/>
      <c r="I55" s="99"/>
      <c r="J55" s="100"/>
      <c r="K55" s="92" t="s">
        <v>14</v>
      </c>
      <c r="L55" s="93"/>
      <c r="M55" s="93"/>
      <c r="N55" s="94"/>
    </row>
    <row r="56" spans="1:14" ht="50.25" customHeight="1">
      <c r="A56" s="109" t="s">
        <v>82</v>
      </c>
      <c r="B56" s="110"/>
      <c r="C56" s="77" t="s">
        <v>66</v>
      </c>
      <c r="D56" s="78"/>
      <c r="E56" s="78"/>
      <c r="F56" s="79"/>
      <c r="G56" s="125" t="s">
        <v>88</v>
      </c>
      <c r="H56" s="126"/>
      <c r="I56" s="126"/>
      <c r="J56" s="127"/>
      <c r="K56" s="77" t="s">
        <v>65</v>
      </c>
      <c r="L56" s="78"/>
      <c r="M56" s="78"/>
      <c r="N56" s="79"/>
    </row>
    <row r="57" spans="1:14" ht="41.25" customHeight="1">
      <c r="A57" s="90" t="s">
        <v>80</v>
      </c>
      <c r="B57" s="91"/>
      <c r="C57" s="77" t="s">
        <v>44</v>
      </c>
      <c r="D57" s="78"/>
      <c r="E57" s="78"/>
      <c r="F57" s="79"/>
      <c r="G57" s="87" t="s">
        <v>79</v>
      </c>
      <c r="H57" s="88"/>
      <c r="I57" s="88"/>
      <c r="J57" s="89"/>
      <c r="K57" s="77" t="s">
        <v>44</v>
      </c>
      <c r="L57" s="78"/>
      <c r="M57" s="78"/>
      <c r="N57" s="79"/>
    </row>
    <row r="58" spans="1:14" ht="45" customHeight="1">
      <c r="A58" s="73" t="s">
        <v>90</v>
      </c>
      <c r="B58" s="74"/>
      <c r="C58" s="77" t="s">
        <v>44</v>
      </c>
      <c r="D58" s="78"/>
      <c r="E58" s="78"/>
      <c r="F58" s="79"/>
      <c r="G58" s="87" t="s">
        <v>89</v>
      </c>
      <c r="H58" s="88"/>
      <c r="I58" s="88"/>
      <c r="J58" s="89"/>
      <c r="K58" s="77" t="s">
        <v>44</v>
      </c>
      <c r="L58" s="78"/>
      <c r="M58" s="78"/>
      <c r="N58" s="79"/>
    </row>
    <row r="59" spans="1:14" ht="17.25" customHeight="1">
      <c r="A59" s="68" t="s">
        <v>76</v>
      </c>
      <c r="B59" s="69"/>
      <c r="C59" s="62"/>
      <c r="D59" s="63" t="s">
        <v>6</v>
      </c>
      <c r="E59" s="63"/>
      <c r="F59" s="64"/>
      <c r="G59" s="65" t="s">
        <v>81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07" t="s">
        <v>34</v>
      </c>
      <c r="B62" s="107"/>
      <c r="C62" s="107"/>
      <c r="D62" s="107"/>
      <c r="E62" s="107"/>
      <c r="F62" s="107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11" t="s">
        <v>45</v>
      </c>
      <c r="L64" s="111"/>
      <c r="M64" s="111"/>
      <c r="N64" s="52"/>
    </row>
    <row r="65" spans="2:14" ht="19.5">
      <c r="B65" s="1" t="s">
        <v>54</v>
      </c>
      <c r="H65" s="50"/>
      <c r="J65" s="112" t="s">
        <v>59</v>
      </c>
      <c r="K65" s="112"/>
      <c r="L65" s="112"/>
      <c r="M65" s="112"/>
      <c r="N65" s="112"/>
    </row>
    <row r="66" spans="2:14" ht="19.5">
      <c r="B66" s="1" t="s">
        <v>42</v>
      </c>
      <c r="H66" s="50"/>
      <c r="J66" s="97" t="s">
        <v>60</v>
      </c>
      <c r="K66" s="97"/>
      <c r="L66" s="97"/>
      <c r="M66" s="97"/>
      <c r="N66" s="97"/>
    </row>
    <row r="67" spans="2:14" ht="19.5">
      <c r="B67" s="1" t="s">
        <v>41</v>
      </c>
      <c r="H67" s="50"/>
      <c r="J67" s="95"/>
      <c r="K67" s="95"/>
      <c r="L67" s="95"/>
      <c r="M67" s="95"/>
      <c r="N67" s="95"/>
    </row>
    <row r="68" spans="2:14" ht="19.5">
      <c r="B68" s="1" t="s">
        <v>40</v>
      </c>
      <c r="H68" s="50"/>
      <c r="J68" s="95"/>
      <c r="K68" s="95"/>
      <c r="L68" s="95"/>
      <c r="M68" s="95"/>
      <c r="N68" s="95"/>
    </row>
    <row r="69" spans="2:14" ht="19.5">
      <c r="B69" s="1" t="s">
        <v>43</v>
      </c>
      <c r="J69" s="95"/>
      <c r="K69" s="95"/>
      <c r="L69" s="95"/>
      <c r="M69" s="95"/>
      <c r="N69" s="95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2022-11-23T07:54:39Z</dcterms:modified>
  <cp:category/>
  <cp:version/>
  <cp:contentType/>
  <cp:contentStatus/>
</cp:coreProperties>
</file>