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<sst xmlns="http://schemas.openxmlformats.org/spreadsheetml/2006/main" count="227" uniqueCount="90">
  <si>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</si>
  <si>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</si>
  <si>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</si>
  <si>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</si>
  <si>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</si>
  <si>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</si>
  <si>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</si>
  <si>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</si>
  <si>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</si>
  <si>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</si>
  <si>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</si>
  <si>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</si>
  <si>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</si>
  <si>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</si>
  <si>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</si>
  <si>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</si>
  <si>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</si>
  <si>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</si>
  <si>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</si>
  <si>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</si>
  <si>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</si>
  <si>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</si>
  <si>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</si>
  <si>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</si>
  <si>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</si>
  <si>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</si>
  <si>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</si>
  <si>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</si>
  <si>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</si>
  <si>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</si>
  <si>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</si>
  <si>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</si>
  <si>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</si>
  <si>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</si>
  <si>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</si>
  <si>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</si>
  <si>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</si>
  <si>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</si>
  <si>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</si>
  <si>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</si>
  <si>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</si>
  <si>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</si>
  <si>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</si>
  <si>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</si>
  <si>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</si>
  <si>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</si>
  <si>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</si>
  <si>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</si>
  <si>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</si>
  <si>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</si>
  <si>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</si>
  <si>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</si>
  <si>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</si>
  <si>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</si>
  <si>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</si>
  <si>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</si>
  <si>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</si>
  <si>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</si>
  <si>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</si>
  <si>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</si>
  <si>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</si>
  <si>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</si>
  <si>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</si>
  <si>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</si>
  <si>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</si>
  <si>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</si>
  <si>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</si>
  <si>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</si>
  <si>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</si>
  <si>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</si>
  <si>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</si>
  <si>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</si>
  <si>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</si>
  <si>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</si>
  <si>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</si>
  <si>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</si>
  <si>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</si>
  <si>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</si>
  <si>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14/12/২০2১</t>
  </si>
  <si>
    <t>স্মারক নং 1২.02.9১০০.7০0.16.02৫.1৬.৮৮৮</t>
  </si>
  <si>
    <t>তারিখঃ 1৮/12/202২ খ্রি.।</t>
  </si>
  <si>
    <t>1৮/12/২০২২</t>
  </si>
  <si>
    <t>17/11/২০২2</t>
  </si>
  <si>
    <t xml:space="preserve"> আটা(প্যা.,খোলা),মসুর ডাল, ছোলা কলাই,সয়াবিন তেল,পাম সুপার,সয়াবিন তেল(ক্যান ৫ লি.),রসুন(দেশী)</t>
  </si>
  <si>
    <t>কাঁচামরিচ</t>
  </si>
  <si>
    <t>কাতল মাছ</t>
  </si>
  <si>
    <t>চিনি,দুধ</t>
  </si>
  <si>
    <t>পিঁয়াজ (দেশী,আম:),রসুন (আম:),আদা (দেশি/আমদা:)</t>
  </si>
  <si>
    <t xml:space="preserve">আলু,কাঁচাপেঁপে,মিষ্টিকুমড়া,সীম  </t>
  </si>
  <si>
    <t>ইলিশ মাছ ,পাংগাস মাছ, মোরগ-মুরগি(কক/সোনালী),মুরগি(ব্রয়লার), ডিম-হাঁস, ডিম- ফার্ম(লাল/সাদা)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</si>
</sst>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71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72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2" t="s">
        <v>79</v>
      </c>
      <c r="B7" s="102"/>
      <c r="C7" s="102"/>
      <c r="D7" s="102"/>
      <c r="E7" s="102"/>
      <c r="F7" s="102"/>
      <c r="H7" s="31"/>
      <c r="I7" s="23"/>
      <c r="J7" s="138" t="s">
        <v>80</v>
      </c>
      <c r="K7" s="138"/>
      <c r="L7" s="138"/>
      <c r="M7" s="138"/>
      <c r="N7" s="138"/>
    </row>
    <row r="8" spans="1:14" ht="16.5" customHeight="1">
      <c r="A8" s="52" t="s">
        <v>76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46</v>
      </c>
      <c r="B9" s="128" t="s">
        <v>0</v>
      </c>
      <c r="C9" s="117" t="s">
        <v>3</v>
      </c>
      <c r="D9" s="73" t="s">
        <v>29</v>
      </c>
      <c r="E9" s="74"/>
      <c r="F9" s="75"/>
      <c r="G9" s="73" t="s">
        <v>25</v>
      </c>
      <c r="H9" s="74"/>
      <c r="I9" s="75"/>
      <c r="J9" s="108" t="s">
        <v>36</v>
      </c>
      <c r="K9" s="95" t="s">
        <v>26</v>
      </c>
      <c r="L9" s="96"/>
      <c r="M9" s="97"/>
      <c r="N9" s="108" t="s">
        <v>37</v>
      </c>
      <c r="Q9" s="69"/>
    </row>
    <row r="10" spans="1:14" ht="22.5" customHeight="1">
      <c r="A10" s="118"/>
      <c r="B10" s="129"/>
      <c r="C10" s="118"/>
      <c r="D10" s="76"/>
      <c r="E10" s="77"/>
      <c r="F10" s="78"/>
      <c r="G10" s="76"/>
      <c r="H10" s="77"/>
      <c r="I10" s="78"/>
      <c r="J10" s="109"/>
      <c r="K10" s="98"/>
      <c r="L10" s="99"/>
      <c r="M10" s="100"/>
      <c r="N10" s="109"/>
    </row>
    <row r="11" spans="1:16" ht="14.25" customHeight="1">
      <c r="A11" s="119"/>
      <c r="B11" s="130"/>
      <c r="C11" s="119"/>
      <c r="D11" s="123" t="s">
        <v>81</v>
      </c>
      <c r="E11" s="124"/>
      <c r="F11" s="125"/>
      <c r="G11" s="123" t="s">
        <v>82</v>
      </c>
      <c r="H11" s="124"/>
      <c r="I11" s="125"/>
      <c r="J11" s="110"/>
      <c r="K11" s="111" t="s">
        <v>78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48</v>
      </c>
      <c r="L14" s="30" t="s">
        <v>5</v>
      </c>
      <c r="M14" s="22">
        <v>54</v>
      </c>
      <c r="N14" s="25">
        <f t="shared" si="1"/>
        <v>10.784313725490197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40</v>
      </c>
      <c r="L15" s="30" t="s">
        <v>5</v>
      </c>
      <c r="M15" s="22">
        <v>42</v>
      </c>
      <c r="N15" s="25">
        <f t="shared" si="1"/>
        <v>21.951219512195124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72</v>
      </c>
      <c r="G16" s="33">
        <v>65</v>
      </c>
      <c r="H16" s="30" t="s">
        <v>5</v>
      </c>
      <c r="I16" s="34">
        <v>70</v>
      </c>
      <c r="J16" s="24">
        <f t="shared" si="0"/>
        <v>1.4814814814814816</v>
      </c>
      <c r="K16" s="22">
        <v>42</v>
      </c>
      <c r="L16" s="30" t="s">
        <v>5</v>
      </c>
      <c r="M16" s="22">
        <v>45</v>
      </c>
      <c r="N16" s="25">
        <f t="shared" si="1"/>
        <v>57.47126436781609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62</v>
      </c>
      <c r="J17" s="24">
        <f t="shared" si="0"/>
        <v>1.6666666666666667</v>
      </c>
      <c r="K17" s="22">
        <v>34</v>
      </c>
      <c r="L17" s="30" t="s">
        <v>5</v>
      </c>
      <c r="M17" s="22">
        <v>36</v>
      </c>
      <c r="N17" s="25">
        <f t="shared" si="1"/>
        <v>74.28571428571429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135</v>
      </c>
      <c r="G19" s="33">
        <v>110</v>
      </c>
      <c r="H19" s="30" t="s">
        <v>5</v>
      </c>
      <c r="I19" s="34">
        <v>125</v>
      </c>
      <c r="J19" s="24">
        <f t="shared" si="0"/>
        <v>0</v>
      </c>
      <c r="K19" s="22">
        <v>115</v>
      </c>
      <c r="L19" s="30" t="s">
        <v>5</v>
      </c>
      <c r="M19" s="22">
        <v>135</v>
      </c>
      <c r="N19" s="25">
        <f t="shared" si="1"/>
        <v>-6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88</v>
      </c>
      <c r="G20" s="33">
        <v>78</v>
      </c>
      <c r="H20" s="30" t="s">
        <v>5</v>
      </c>
      <c r="I20" s="34">
        <v>80</v>
      </c>
      <c r="J20" s="24">
        <f t="shared" si="0"/>
        <v>9.49367088607595</v>
      </c>
      <c r="K20" s="22">
        <v>70</v>
      </c>
      <c r="L20" s="30" t="s">
        <v>5</v>
      </c>
      <c r="M20" s="22">
        <v>80</v>
      </c>
      <c r="N20" s="25">
        <f t="shared" si="1"/>
        <v>15.333333333333332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4.545454545454546</v>
      </c>
      <c r="K21" s="22">
        <v>152</v>
      </c>
      <c r="L21" s="30" t="s">
        <v>5</v>
      </c>
      <c r="M21" s="22">
        <v>155</v>
      </c>
      <c r="N21" s="25">
        <f t="shared" si="1"/>
        <v>19.86970684039088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1.9230769230769231</v>
      </c>
      <c r="K22" s="22">
        <v>137</v>
      </c>
      <c r="L22" s="30" t="s">
        <v>5</v>
      </c>
      <c r="M22" s="22">
        <v>143</v>
      </c>
      <c r="N22" s="25">
        <f t="shared" si="1"/>
        <v>-5.357142857142857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915</v>
      </c>
      <c r="G23" s="33">
        <v>860</v>
      </c>
      <c r="H23" s="30" t="s">
        <v>5</v>
      </c>
      <c r="I23" s="34">
        <v>880</v>
      </c>
      <c r="J23" s="24">
        <f t="shared" si="0"/>
        <v>3.1609195402298855</v>
      </c>
      <c r="K23" s="22">
        <v>720</v>
      </c>
      <c r="L23" s="30" t="s">
        <v>5</v>
      </c>
      <c r="M23" s="22">
        <v>760</v>
      </c>
      <c r="N23" s="25">
        <f t="shared" si="1"/>
        <v>21.283783783783782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45</v>
      </c>
      <c r="G24" s="33">
        <v>40</v>
      </c>
      <c r="H24" s="30" t="s">
        <v>5</v>
      </c>
      <c r="I24" s="34">
        <v>45</v>
      </c>
      <c r="J24" s="24">
        <f t="shared" si="0"/>
        <v>-11.76470588235294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34</v>
      </c>
      <c r="E25" s="30" t="s">
        <v>5</v>
      </c>
      <c r="F25" s="22">
        <v>40</v>
      </c>
      <c r="G25" s="33">
        <v>35</v>
      </c>
      <c r="H25" s="30">
        <v>68</v>
      </c>
      <c r="I25" s="34">
        <v>45</v>
      </c>
      <c r="J25" s="24">
        <f t="shared" si="0"/>
        <v>-7.5</v>
      </c>
      <c r="K25" s="22">
        <v>40</v>
      </c>
      <c r="L25" s="30" t="s">
        <v>5</v>
      </c>
      <c r="M25" s="22">
        <v>45</v>
      </c>
      <c r="N25" s="24">
        <f t="shared" si="1"/>
        <v>-12.941176470588237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160</v>
      </c>
      <c r="L27" s="30" t="s">
        <v>5</v>
      </c>
      <c r="M27" s="22">
        <v>162</v>
      </c>
      <c r="N27" s="24">
        <f t="shared" si="1"/>
        <v>-34.78260869565217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100</v>
      </c>
      <c r="H28" s="30" t="s">
        <v>5</v>
      </c>
      <c r="I28" s="34">
        <v>190</v>
      </c>
      <c r="J28" s="24">
        <f t="shared" si="0"/>
        <v>-6.896551724137931</v>
      </c>
      <c r="K28" s="22">
        <v>70</v>
      </c>
      <c r="L28" s="30" t="s">
        <v>5</v>
      </c>
      <c r="M28" s="22">
        <v>110</v>
      </c>
      <c r="N28" s="24">
        <f t="shared" si="1"/>
        <v>50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40</v>
      </c>
      <c r="E29" s="30" t="s">
        <v>5</v>
      </c>
      <c r="F29" s="22">
        <v>50</v>
      </c>
      <c r="G29" s="33">
        <v>40</v>
      </c>
      <c r="H29" s="30" t="s">
        <v>5</v>
      </c>
      <c r="I29" s="34">
        <v>50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20</v>
      </c>
      <c r="E30" s="30"/>
      <c r="F30" s="22">
        <v>25</v>
      </c>
      <c r="G30" s="33">
        <v>24</v>
      </c>
      <c r="H30" s="30"/>
      <c r="I30" s="34">
        <v>26</v>
      </c>
      <c r="J30" s="24">
        <f t="shared" si="0"/>
        <v>-10</v>
      </c>
      <c r="K30" s="22">
        <v>25</v>
      </c>
      <c r="L30" s="30"/>
      <c r="M30" s="22">
        <v>26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30</v>
      </c>
      <c r="H31" s="30">
        <v>60</v>
      </c>
      <c r="I31" s="34">
        <v>50</v>
      </c>
      <c r="J31" s="24">
        <f t="shared" si="0"/>
        <v>0</v>
      </c>
      <c r="K31" s="22">
        <v>30</v>
      </c>
      <c r="L31" s="30" t="s">
        <v>5</v>
      </c>
      <c r="M31" s="22">
        <v>35</v>
      </c>
      <c r="N31" s="24">
        <f aca="true" t="shared" si="2" ref="N31:N48">((D31+F31)/2-(K31+M31)/2)/((K31+M31)/2)*100</f>
        <v>23.076923076923077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15</v>
      </c>
      <c r="E32" s="30" t="s">
        <v>5</v>
      </c>
      <c r="F32" s="22">
        <v>20</v>
      </c>
      <c r="G32" s="33">
        <v>25</v>
      </c>
      <c r="H32" s="30" t="s">
        <v>5</v>
      </c>
      <c r="I32" s="34">
        <v>30</v>
      </c>
      <c r="J32" s="24">
        <f t="shared" si="0"/>
        <v>-36.36363636363637</v>
      </c>
      <c r="K32" s="22">
        <v>17</v>
      </c>
      <c r="L32" s="30" t="s">
        <v>5</v>
      </c>
      <c r="M32" s="22">
        <v>20</v>
      </c>
      <c r="N32" s="24">
        <f t="shared" si="2"/>
        <v>-5.405405405405405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25</v>
      </c>
      <c r="G33" s="33">
        <v>40</v>
      </c>
      <c r="H33" s="30" t="s">
        <v>5</v>
      </c>
      <c r="I33" s="34">
        <v>50</v>
      </c>
      <c r="J33" s="24">
        <f t="shared" si="0"/>
        <v>-50</v>
      </c>
      <c r="K33" s="22">
        <v>30</v>
      </c>
      <c r="L33" s="30" t="s">
        <v>5</v>
      </c>
      <c r="M33" s="22">
        <v>35</v>
      </c>
      <c r="N33" s="24">
        <f t="shared" si="2"/>
        <v>-30.76923076923077</v>
      </c>
    </row>
    <row r="34" spans="1:14" ht="17.25" customHeight="1">
      <c r="A34" s="35">
        <v>23</v>
      </c>
      <c r="B34" s="28" t="s">
        <v>77</v>
      </c>
      <c r="C34" s="35" t="s">
        <v>6</v>
      </c>
      <c r="D34" s="22">
        <v>30</v>
      </c>
      <c r="E34" s="30" t="s">
        <v>5</v>
      </c>
      <c r="F34" s="22">
        <v>50</v>
      </c>
      <c r="G34" s="33">
        <v>50</v>
      </c>
      <c r="H34" s="30">
        <v>50</v>
      </c>
      <c r="I34" s="34">
        <v>60</v>
      </c>
      <c r="J34" s="24">
        <f t="shared" si="0"/>
        <v>-27.27272727272727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50</v>
      </c>
      <c r="E35" s="30" t="s">
        <v>5</v>
      </c>
      <c r="F35" s="22">
        <v>80</v>
      </c>
      <c r="G35" s="33">
        <v>40</v>
      </c>
      <c r="H35" s="30" t="s">
        <v>5</v>
      </c>
      <c r="I35" s="34">
        <v>80</v>
      </c>
      <c r="J35" s="24">
        <f t="shared" si="0"/>
        <v>8.333333333333332</v>
      </c>
      <c r="K35" s="22">
        <v>30</v>
      </c>
      <c r="L35" s="30" t="s">
        <v>5</v>
      </c>
      <c r="M35" s="22">
        <v>40</v>
      </c>
      <c r="N35" s="24">
        <f t="shared" si="2"/>
        <v>85.71428571428571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250</v>
      </c>
      <c r="H36" s="30" t="s">
        <v>5</v>
      </c>
      <c r="I36" s="34">
        <v>350</v>
      </c>
      <c r="J36" s="24">
        <f t="shared" si="0"/>
        <v>0</v>
      </c>
      <c r="K36" s="22">
        <v>200</v>
      </c>
      <c r="L36" s="30" t="s">
        <v>5</v>
      </c>
      <c r="M36" s="22">
        <v>260</v>
      </c>
      <c r="N36" s="24">
        <f t="shared" si="2"/>
        <v>30.434782608695656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370</v>
      </c>
      <c r="G37" s="33">
        <v>250</v>
      </c>
      <c r="H37" s="30" t="s">
        <v>5</v>
      </c>
      <c r="I37" s="34">
        <v>350</v>
      </c>
      <c r="J37" s="24">
        <f t="shared" si="0"/>
        <v>3.3333333333333335</v>
      </c>
      <c r="K37" s="22">
        <v>200</v>
      </c>
      <c r="L37" s="30" t="s">
        <v>5</v>
      </c>
      <c r="M37" s="22">
        <v>250</v>
      </c>
      <c r="N37" s="24">
        <f t="shared" si="2"/>
        <v>37.77777777777778</v>
      </c>
    </row>
    <row r="38" spans="1:14" ht="17.25" customHeight="1">
      <c r="A38" s="67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750</v>
      </c>
      <c r="G38" s="33">
        <v>650</v>
      </c>
      <c r="H38" s="30" t="e">
        <f>-I39:J39</f>
        <v>#VALUE!</v>
      </c>
      <c r="I38" s="61">
        <v>850</v>
      </c>
      <c r="J38" s="24">
        <f t="shared" si="0"/>
        <v>-6.666666666666667</v>
      </c>
      <c r="K38" s="22">
        <v>800</v>
      </c>
      <c r="L38" s="30" t="s">
        <v>5</v>
      </c>
      <c r="M38" s="58">
        <v>1050</v>
      </c>
      <c r="N38" s="24">
        <f t="shared" si="2"/>
        <v>-24.324324324324326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-3.125</v>
      </c>
      <c r="K39" s="22">
        <v>110</v>
      </c>
      <c r="L39" s="30" t="s">
        <v>5</v>
      </c>
      <c r="M39" s="22">
        <v>120</v>
      </c>
      <c r="N39" s="24">
        <f t="shared" si="2"/>
        <v>34.78260869565217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0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270</v>
      </c>
      <c r="E42" s="30" t="s">
        <v>5</v>
      </c>
      <c r="F42" s="22">
        <v>280</v>
      </c>
      <c r="G42" s="33">
        <v>300</v>
      </c>
      <c r="H42" s="30" t="s">
        <v>5</v>
      </c>
      <c r="I42" s="34">
        <v>310</v>
      </c>
      <c r="J42" s="24">
        <f t="shared" si="0"/>
        <v>-9.836065573770492</v>
      </c>
      <c r="K42" s="22">
        <v>260</v>
      </c>
      <c r="L42" s="30" t="s">
        <v>5</v>
      </c>
      <c r="M42" s="22">
        <v>280</v>
      </c>
      <c r="N42" s="24">
        <f t="shared" si="2"/>
        <v>1.8518518518518516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140</v>
      </c>
      <c r="E43" s="30" t="s">
        <v>5</v>
      </c>
      <c r="F43" s="22">
        <v>145</v>
      </c>
      <c r="G43" s="33">
        <v>145</v>
      </c>
      <c r="H43" s="30" t="s">
        <v>5</v>
      </c>
      <c r="I43" s="34">
        <v>150</v>
      </c>
      <c r="J43" s="24">
        <f t="shared" si="0"/>
        <v>-3.389830508474576</v>
      </c>
      <c r="K43" s="22">
        <v>150</v>
      </c>
      <c r="L43" s="30" t="s">
        <v>5</v>
      </c>
      <c r="M43" s="22">
        <v>155</v>
      </c>
      <c r="N43" s="24">
        <f t="shared" si="2"/>
        <v>-6.557377049180328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64</v>
      </c>
      <c r="E44" s="30" t="s">
        <v>5</v>
      </c>
      <c r="F44" s="22">
        <v>65</v>
      </c>
      <c r="G44" s="33">
        <v>65</v>
      </c>
      <c r="H44" s="30" t="s">
        <v>5</v>
      </c>
      <c r="I44" s="34">
        <v>70</v>
      </c>
      <c r="J44" s="24">
        <f t="shared" si="0"/>
        <v>-4.444444444444445</v>
      </c>
      <c r="K44" s="22">
        <v>50</v>
      </c>
      <c r="L44" s="30" t="s">
        <v>5</v>
      </c>
      <c r="M44" s="22">
        <v>55</v>
      </c>
      <c r="N44" s="24">
        <f t="shared" si="2"/>
        <v>22.857142857142858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38</v>
      </c>
      <c r="G45" s="33">
        <v>40</v>
      </c>
      <c r="H45" s="30" t="s">
        <v>5</v>
      </c>
      <c r="I45" s="34">
        <v>45</v>
      </c>
      <c r="J45" s="24">
        <f t="shared" si="0"/>
        <v>-12.941176470588237</v>
      </c>
      <c r="K45" s="22">
        <v>32</v>
      </c>
      <c r="L45" s="30" t="s">
        <v>5</v>
      </c>
      <c r="M45" s="22">
        <v>33</v>
      </c>
      <c r="N45" s="24">
        <f t="shared" si="2"/>
        <v>13.846153846153847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108</v>
      </c>
      <c r="E46" s="30" t="s">
        <v>5</v>
      </c>
      <c r="F46" s="22">
        <v>110</v>
      </c>
      <c r="G46" s="33">
        <v>107</v>
      </c>
      <c r="H46" s="30" t="s">
        <v>5</v>
      </c>
      <c r="I46" s="34">
        <v>110</v>
      </c>
      <c r="J46" s="24">
        <f t="shared" si="0"/>
        <v>0.4608294930875576</v>
      </c>
      <c r="K46" s="22">
        <v>74</v>
      </c>
      <c r="L46" s="30" t="s">
        <v>5</v>
      </c>
      <c r="M46" s="22">
        <v>76</v>
      </c>
      <c r="N46" s="24">
        <f t="shared" si="2"/>
        <v>45.33333333333333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35</v>
      </c>
      <c r="H47" s="30" t="s">
        <v>5</v>
      </c>
      <c r="I47" s="34">
        <v>38</v>
      </c>
      <c r="J47" s="24">
        <f t="shared" si="0"/>
        <v>0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0" t="s">
        <v>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9.75" customHeight="1">
      <c r="A53" s="9"/>
      <c r="B53" s="20"/>
      <c r="C53" s="9"/>
      <c r="D53" s="9"/>
      <c r="E53" s="9"/>
      <c r="F53" s="9"/>
      <c r="G53" s="68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1" t="s">
        <v>11</v>
      </c>
      <c r="B54" s="132"/>
      <c r="C54" s="132"/>
      <c r="D54" s="132"/>
      <c r="E54" s="132"/>
      <c r="F54" s="133"/>
      <c r="G54" s="114" t="s">
        <v>12</v>
      </c>
      <c r="H54" s="115"/>
      <c r="I54" s="115"/>
      <c r="J54" s="115"/>
      <c r="K54" s="115"/>
      <c r="L54" s="115"/>
      <c r="M54" s="115"/>
      <c r="N54" s="116"/>
    </row>
    <row r="55" spans="1:14" ht="19.5" customHeight="1">
      <c r="A55" s="142" t="s">
        <v>0</v>
      </c>
      <c r="B55" s="143"/>
      <c r="C55" s="134" t="s">
        <v>13</v>
      </c>
      <c r="D55" s="135"/>
      <c r="E55" s="135"/>
      <c r="F55" s="136"/>
      <c r="G55" s="92" t="s">
        <v>0</v>
      </c>
      <c r="H55" s="93"/>
      <c r="I55" s="93"/>
      <c r="J55" s="94"/>
      <c r="K55" s="86" t="s">
        <v>14</v>
      </c>
      <c r="L55" s="87"/>
      <c r="M55" s="87"/>
      <c r="N55" s="88"/>
    </row>
    <row r="56" spans="1:14" ht="50.25" customHeight="1">
      <c r="A56" s="104" t="s">
        <v>87</v>
      </c>
      <c r="B56" s="105"/>
      <c r="C56" s="79" t="s">
        <v>66</v>
      </c>
      <c r="D56" s="71"/>
      <c r="E56" s="71"/>
      <c r="F56" s="72"/>
      <c r="G56" s="120" t="s">
        <v>83</v>
      </c>
      <c r="H56" s="121"/>
      <c r="I56" s="121"/>
      <c r="J56" s="122"/>
      <c r="K56" s="79" t="s">
        <v>65</v>
      </c>
      <c r="L56" s="71"/>
      <c r="M56" s="71"/>
      <c r="N56" s="72"/>
    </row>
    <row r="57" spans="1:14" ht="41.25" customHeight="1">
      <c r="A57" s="84" t="s">
        <v>88</v>
      </c>
      <c r="B57" s="85"/>
      <c r="C57" s="79" t="s">
        <v>44</v>
      </c>
      <c r="D57" s="71"/>
      <c r="E57" s="71"/>
      <c r="F57" s="72"/>
      <c r="G57" s="81" t="s">
        <v>84</v>
      </c>
      <c r="H57" s="82"/>
      <c r="I57" s="82"/>
      <c r="J57" s="83"/>
      <c r="K57" s="79" t="s">
        <v>44</v>
      </c>
      <c r="L57" s="71"/>
      <c r="M57" s="71"/>
      <c r="N57" s="72"/>
    </row>
    <row r="58" spans="1:14" ht="45" customHeight="1">
      <c r="A58" s="140" t="s">
        <v>89</v>
      </c>
      <c r="B58" s="141"/>
      <c r="C58" s="70" t="s">
        <v>44</v>
      </c>
      <c r="D58" s="71"/>
      <c r="E58" s="71"/>
      <c r="F58" s="72"/>
      <c r="G58" s="103" t="s">
        <v>85</v>
      </c>
      <c r="H58" s="82"/>
      <c r="I58" s="82"/>
      <c r="J58" s="83"/>
      <c r="K58" s="70" t="s">
        <v>44</v>
      </c>
      <c r="L58" s="71"/>
      <c r="M58" s="71"/>
      <c r="N58" s="72"/>
    </row>
    <row r="59" spans="1:14" ht="17.25" customHeight="1">
      <c r="A59" s="65"/>
      <c r="B59" s="66"/>
      <c r="C59" s="62"/>
      <c r="D59" s="63"/>
      <c r="E59" s="63"/>
      <c r="F59" s="64"/>
      <c r="G59" s="120" t="s">
        <v>86</v>
      </c>
      <c r="H59" s="121"/>
      <c r="I59" s="121"/>
      <c r="J59" s="122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1" t="s">
        <v>34</v>
      </c>
      <c r="B62" s="101"/>
      <c r="C62" s="101"/>
      <c r="D62" s="101"/>
      <c r="E62" s="101"/>
      <c r="F62" s="101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6" t="s">
        <v>45</v>
      </c>
      <c r="L64" s="106"/>
      <c r="M64" s="106"/>
      <c r="N64" s="52"/>
    </row>
    <row r="65" spans="2:14" ht="19.5">
      <c r="B65" s="1" t="s">
        <v>54</v>
      </c>
      <c r="H65" s="50"/>
      <c r="J65" s="107" t="s">
        <v>59</v>
      </c>
      <c r="K65" s="107"/>
      <c r="L65" s="107"/>
      <c r="M65" s="107"/>
      <c r="N65" s="107"/>
    </row>
    <row r="66" spans="2:14" ht="19.5">
      <c r="B66" s="1" t="s">
        <v>42</v>
      </c>
      <c r="H66" s="50"/>
      <c r="J66" s="91" t="s">
        <v>60</v>
      </c>
      <c r="K66" s="91"/>
      <c r="L66" s="91"/>
      <c r="M66" s="91"/>
      <c r="N66" s="91"/>
    </row>
    <row r="67" spans="2:14" ht="19.5">
      <c r="B67" s="1" t="s">
        <v>41</v>
      </c>
      <c r="H67" s="50"/>
      <c r="J67" s="89"/>
      <c r="K67" s="89"/>
      <c r="L67" s="89"/>
      <c r="M67" s="89"/>
      <c r="N67" s="89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43</v>
      </c>
      <c r="J69" s="89"/>
      <c r="K69" s="89"/>
      <c r="L69" s="89"/>
      <c r="M69" s="89"/>
      <c r="N69" s="89"/>
    </row>
  </sheetData>
  <sheetProtection/>
  <mergeCells count="45">
    <mergeCell ref="G59:J59"/>
    <mergeCell ref="A54:F54"/>
    <mergeCell ref="C55:F55"/>
    <mergeCell ref="A5:F5"/>
    <mergeCell ref="J7:N7"/>
    <mergeCell ref="J9:J11"/>
    <mergeCell ref="G11:I11"/>
    <mergeCell ref="K8:N8"/>
    <mergeCell ref="A58:B58"/>
    <mergeCell ref="A55:B55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2022-12-18T08:25:36Z</dcterms:modified>
  <cp:category/>
  <cp:version/>
  <cp:contentType/>
  <cp:contentStatus/>
</cp:coreProperties>
</file>