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<sst xmlns="http://schemas.openxmlformats.org/spreadsheetml/2006/main" count="233" uniqueCount="91">
  <si>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</si>
  <si>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</si>
  <si>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</si>
  <si>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</si>
  <si>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</si>
  <si>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</si>
  <si>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</si>
  <si>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</si>
  <si>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</si>
  <si>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</si>
  <si>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</si>
  <si>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</si>
  <si>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</si>
  <si>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</si>
  <si>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</si>
  <si>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</si>
  <si>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</si>
  <si>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</si>
  <si>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</si>
  <si>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</si>
  <si>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</si>
  <si>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</si>
  <si>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</si>
  <si>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</si>
  <si>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</si>
  <si>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</si>
  <si>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</si>
  <si>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</si>
  <si>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</si>
  <si>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</si>
  <si>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</si>
  <si>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</si>
  <si>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</si>
  <si>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</si>
  <si>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</si>
  <si>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</si>
  <si>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</si>
  <si>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</si>
  <si>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</si>
  <si>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</si>
  <si>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</si>
  <si>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</si>
  <si>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</si>
  <si>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</si>
  <si>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</si>
  <si>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</si>
  <si>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</si>
  <si>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</si>
  <si>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</si>
  <si>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</si>
  <si>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</si>
  <si>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</si>
  <si>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</si>
  <si>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</si>
  <si>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</si>
  <si>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</si>
  <si>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</si>
  <si>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</si>
  <si>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</si>
  <si>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</si>
  <si>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</si>
  <si>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</si>
  <si>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</si>
  <si>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</si>
  <si>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</si>
  <si>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</si>
  <si>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</si>
  <si>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</si>
  <si>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</si>
  <si>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</si>
  <si>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</si>
  <si>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</si>
  <si>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</si>
  <si>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</si>
  <si>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</si>
  <si>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</si>
  <si>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</si>
  <si>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রুই মাছ, কাতল মাছ</t>
  </si>
  <si>
    <t>আদা (দেশী)</t>
  </si>
  <si>
    <t>আদা (আমদানীকৃত)</t>
  </si>
  <si>
    <t>তারিখঃ 28/12/202২ খ্রি.।</t>
  </si>
  <si>
    <t>28/12/২০২২</t>
  </si>
  <si>
    <t>28/11/২০২2</t>
  </si>
  <si>
    <t>28/12/২০2১</t>
  </si>
  <si>
    <t>স্মারক নং 1২.02.9১০০.7০0.16.02৫.1৬.9১5</t>
  </si>
  <si>
    <t>চাল (মোটা), ছোলা (কলাই), সয়াবিন তেল (বোতলজাত), পাম তৈল ,সয়াবিন তেল(ক্যান ৫ লি.), পিঁয়াজ (দেশী), রসুন (আম:),আদা (দেশি), আদা (আমদা:)</t>
  </si>
  <si>
    <t xml:space="preserve"> কাঁচামরিচ</t>
  </si>
  <si>
    <t xml:space="preserve"> করল্লা ,আলু, বেগুন,  কাঁচাপেঁপে, মিষ্টিকুমড়া,সীম,  </t>
  </si>
  <si>
    <t>ইলিশ মাছ , পাংগাস মাছ, মোরগ-মুরগি(কক/সোনালী), ডিম-হাঁস, ডিম- ফার্ম(লাল/সাদা)</t>
  </si>
  <si>
    <t xml:space="preserve"> আটা(প্যা.,) ,মসুর ডাল, মুগ ডাল,  পিঁয়াজ(আম:),রসুন(দেশী)</t>
  </si>
  <si>
    <t>চিনি, লবণ, দুধ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</si>
</sst>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0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0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7" fillId="0" borderId="17" xfId="52" applyFont="1" applyBorder="1" applyAlignment="1" applyProtection="1">
      <alignment horizontal="center" vertical="top" wrapText="1"/>
      <protection/>
    </xf>
    <xf numFmtId="0" fontId="57" fillId="0" borderId="18" xfId="52" applyFont="1" applyBorder="1" applyAlignment="1" applyProtection="1">
      <alignment horizontal="center" vertical="top" wrapText="1"/>
      <protection/>
    </xf>
    <xf numFmtId="0" fontId="57" fillId="0" borderId="19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6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49" fontId="59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0" fontId="53" fillId="36" borderId="0" xfId="0" applyFont="1" applyFill="1" applyAlignment="1">
      <alignment horizontal="center" vertical="center"/>
    </xf>
    <xf numFmtId="0" fontId="53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11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center" vertical="top" wrapText="1"/>
    </xf>
    <xf numFmtId="0" fontId="13" fillId="33" borderId="0" xfId="0" applyFont="1" applyFill="1" applyAlignment="1">
      <alignment horizontal="center" vertical="top"/>
    </xf>
    <xf numFmtId="49" fontId="2" fillId="0" borderId="17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84</v>
      </c>
      <c r="B7" s="131"/>
      <c r="C7" s="131"/>
      <c r="D7" s="131"/>
      <c r="E7" s="131"/>
      <c r="F7" s="131"/>
      <c r="H7" s="31"/>
      <c r="I7" s="23"/>
      <c r="J7" s="81" t="s">
        <v>80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9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81</v>
      </c>
      <c r="E11" s="86"/>
      <c r="F11" s="87"/>
      <c r="G11" s="85" t="s">
        <v>82</v>
      </c>
      <c r="H11" s="86"/>
      <c r="I11" s="87"/>
      <c r="J11" s="84"/>
      <c r="K11" s="113" t="s">
        <v>83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62</v>
      </c>
      <c r="L12" s="30" t="s">
        <v>5</v>
      </c>
      <c r="M12" s="22">
        <v>70</v>
      </c>
      <c r="N12" s="25">
        <f>((D12+F12)/2-(K12+M12)/2)/((K12+M12)/2)*100</f>
        <v>17.424242424242426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55</v>
      </c>
      <c r="L13" s="30" t="s">
        <v>5</v>
      </c>
      <c r="M13" s="22">
        <v>58</v>
      </c>
      <c r="N13" s="25">
        <f aca="true" t="shared" si="1" ref="N13:N30">((D13+F13)/2-(K13+M13)/2)/((K13+M13)/2)*100</f>
        <v>10.619469026548673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55</v>
      </c>
      <c r="N14" s="25">
        <f t="shared" si="1"/>
        <v>5.607476635514018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52</v>
      </c>
      <c r="G15" s="33">
        <v>48</v>
      </c>
      <c r="H15" s="30" t="s">
        <v>5</v>
      </c>
      <c r="I15" s="34">
        <v>52</v>
      </c>
      <c r="J15" s="24">
        <f t="shared" si="0"/>
        <v>-2</v>
      </c>
      <c r="K15" s="22">
        <v>44</v>
      </c>
      <c r="L15" s="30" t="s">
        <v>5</v>
      </c>
      <c r="M15" s="22">
        <v>48</v>
      </c>
      <c r="N15" s="25">
        <f t="shared" si="1"/>
        <v>6.521739130434782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72</v>
      </c>
      <c r="G16" s="33">
        <v>62</v>
      </c>
      <c r="H16" s="30" t="s">
        <v>5</v>
      </c>
      <c r="I16" s="34">
        <v>64</v>
      </c>
      <c r="J16" s="24">
        <f t="shared" si="0"/>
        <v>8.73015873015873</v>
      </c>
      <c r="K16" s="22">
        <v>40</v>
      </c>
      <c r="L16" s="30" t="s">
        <v>5</v>
      </c>
      <c r="M16" s="22">
        <v>45</v>
      </c>
      <c r="N16" s="25">
        <f t="shared" si="1"/>
        <v>61.1764705882353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58</v>
      </c>
      <c r="H17" s="30" t="s">
        <v>5</v>
      </c>
      <c r="I17" s="34">
        <v>60</v>
      </c>
      <c r="J17" s="24">
        <f t="shared" si="0"/>
        <v>0</v>
      </c>
      <c r="K17" s="22">
        <v>34</v>
      </c>
      <c r="L17" s="30" t="s">
        <v>5</v>
      </c>
      <c r="M17" s="22">
        <v>35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145</v>
      </c>
      <c r="J18" s="24">
        <f t="shared" si="0"/>
        <v>2.083333333333333</v>
      </c>
      <c r="K18" s="22">
        <v>90</v>
      </c>
      <c r="L18" s="30" t="s">
        <v>5</v>
      </c>
      <c r="M18" s="22">
        <v>125</v>
      </c>
      <c r="N18" s="25">
        <f t="shared" si="1"/>
        <v>13.953488372093023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90</v>
      </c>
      <c r="H19" s="30" t="s">
        <v>5</v>
      </c>
      <c r="I19" s="34">
        <v>125</v>
      </c>
      <c r="J19" s="24">
        <f t="shared" si="0"/>
        <v>6.976744186046512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94</v>
      </c>
      <c r="H20" s="30" t="s">
        <v>5</v>
      </c>
      <c r="I20" s="34">
        <v>98</v>
      </c>
      <c r="J20" s="24">
        <f t="shared" si="0"/>
        <v>-14.0625</v>
      </c>
      <c r="K20" s="22">
        <v>70</v>
      </c>
      <c r="L20" s="30" t="s">
        <v>5</v>
      </c>
      <c r="M20" s="22">
        <v>80</v>
      </c>
      <c r="N20" s="25">
        <f t="shared" si="1"/>
        <v>10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190</v>
      </c>
      <c r="G21" s="33">
        <v>188</v>
      </c>
      <c r="H21" s="30" t="s">
        <v>5</v>
      </c>
      <c r="I21" s="34">
        <v>190</v>
      </c>
      <c r="J21" s="24">
        <f t="shared" si="0"/>
        <v>-2.6455026455026456</v>
      </c>
      <c r="K21" s="22">
        <v>154</v>
      </c>
      <c r="L21" s="30" t="s">
        <v>5</v>
      </c>
      <c r="M21" s="22">
        <v>156</v>
      </c>
      <c r="N21" s="25">
        <f t="shared" si="1"/>
        <v>18.70967741935484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130</v>
      </c>
      <c r="E22" s="30" t="s">
        <v>5</v>
      </c>
      <c r="F22" s="22">
        <v>135</v>
      </c>
      <c r="G22" s="33">
        <v>132</v>
      </c>
      <c r="H22" s="30" t="s">
        <v>5</v>
      </c>
      <c r="I22" s="34">
        <v>135</v>
      </c>
      <c r="J22" s="24">
        <f t="shared" si="0"/>
        <v>-0.7490636704119851</v>
      </c>
      <c r="K22" s="22">
        <v>134</v>
      </c>
      <c r="L22" s="30" t="s">
        <v>5</v>
      </c>
      <c r="M22" s="22">
        <v>140</v>
      </c>
      <c r="N22" s="25">
        <f t="shared" si="1"/>
        <v>-3.2846715328467155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930</v>
      </c>
      <c r="H23" s="30" t="s">
        <v>5</v>
      </c>
      <c r="I23" s="34">
        <v>940</v>
      </c>
      <c r="J23" s="24">
        <f t="shared" si="0"/>
        <v>-4.81283422459893</v>
      </c>
      <c r="K23" s="22">
        <v>720</v>
      </c>
      <c r="L23" s="30" t="s">
        <v>5</v>
      </c>
      <c r="M23" s="22">
        <v>760</v>
      </c>
      <c r="N23" s="25">
        <f t="shared" si="1"/>
        <v>20.27027027027027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35</v>
      </c>
      <c r="E24" s="30"/>
      <c r="F24" s="22">
        <v>38</v>
      </c>
      <c r="G24" s="33">
        <v>36</v>
      </c>
      <c r="H24" s="30" t="s">
        <v>5</v>
      </c>
      <c r="I24" s="34">
        <v>40</v>
      </c>
      <c r="J24" s="24">
        <f t="shared" si="0"/>
        <v>-3.9473684210526314</v>
      </c>
      <c r="K24" s="22">
        <v>0</v>
      </c>
      <c r="L24" s="30">
        <v>0</v>
      </c>
      <c r="M24" s="22">
        <v>0</v>
      </c>
      <c r="N24" s="24" t="e">
        <f t="shared" si="1"/>
        <v>#DIV/0!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40</v>
      </c>
      <c r="G25" s="33">
        <v>30</v>
      </c>
      <c r="H25" s="30">
        <v>68</v>
      </c>
      <c r="I25" s="34">
        <v>40</v>
      </c>
      <c r="J25" s="24">
        <f t="shared" si="0"/>
        <v>7.142857142857142</v>
      </c>
      <c r="K25" s="22">
        <v>35</v>
      </c>
      <c r="L25" s="30" t="s">
        <v>5</v>
      </c>
      <c r="M25" s="22">
        <v>37</v>
      </c>
      <c r="N25" s="24">
        <f t="shared" si="1"/>
        <v>4.166666666666666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60</v>
      </c>
      <c r="E26" s="30" t="s">
        <v>5</v>
      </c>
      <c r="F26" s="22">
        <v>70</v>
      </c>
      <c r="G26" s="33">
        <v>55</v>
      </c>
      <c r="H26" s="30" t="s">
        <v>5</v>
      </c>
      <c r="I26" s="34">
        <v>70</v>
      </c>
      <c r="J26" s="24">
        <f t="shared" si="0"/>
        <v>4</v>
      </c>
      <c r="K26" s="22">
        <v>40</v>
      </c>
      <c r="L26" s="30" t="s">
        <v>5</v>
      </c>
      <c r="M26" s="22">
        <v>60</v>
      </c>
      <c r="N26" s="24">
        <f t="shared" si="1"/>
        <v>30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100</v>
      </c>
      <c r="E27" s="30" t="s">
        <v>5</v>
      </c>
      <c r="F27" s="22">
        <v>110</v>
      </c>
      <c r="G27" s="33">
        <v>110</v>
      </c>
      <c r="H27" s="30" t="s">
        <v>5</v>
      </c>
      <c r="I27" s="34">
        <v>120</v>
      </c>
      <c r="J27" s="24">
        <f t="shared" si="0"/>
        <v>-8.695652173913043</v>
      </c>
      <c r="K27" s="22">
        <v>150</v>
      </c>
      <c r="L27" s="30" t="s">
        <v>5</v>
      </c>
      <c r="M27" s="22">
        <v>160</v>
      </c>
      <c r="N27" s="24">
        <f t="shared" si="1"/>
        <v>-32.25806451612903</v>
      </c>
    </row>
    <row r="28" spans="1:14" ht="17.25" customHeight="1">
      <c r="A28" s="35"/>
      <c r="B28" s="28" t="s">
        <v>78</v>
      </c>
      <c r="C28" s="35" t="s">
        <v>6</v>
      </c>
      <c r="D28" s="22">
        <v>90</v>
      </c>
      <c r="E28" s="70" t="s">
        <v>5</v>
      </c>
      <c r="F28" s="22">
        <v>110</v>
      </c>
      <c r="G28" s="33">
        <v>100</v>
      </c>
      <c r="H28" s="70" t="s">
        <v>5</v>
      </c>
      <c r="I28" s="34">
        <v>120</v>
      </c>
      <c r="J28" s="24">
        <f t="shared" si="0"/>
        <v>-9.090909090909092</v>
      </c>
      <c r="K28" s="22">
        <v>60</v>
      </c>
      <c r="L28" s="30"/>
      <c r="M28" s="22">
        <v>120</v>
      </c>
      <c r="N28" s="24">
        <f t="shared" si="1"/>
        <v>11.11111111111111</v>
      </c>
    </row>
    <row r="29" spans="1:14" ht="17.25" customHeight="1">
      <c r="A29" s="35">
        <v>17</v>
      </c>
      <c r="B29" s="28" t="s">
        <v>79</v>
      </c>
      <c r="C29" s="35" t="s">
        <v>6</v>
      </c>
      <c r="D29" s="22">
        <v>160</v>
      </c>
      <c r="E29" s="30" t="s">
        <v>5</v>
      </c>
      <c r="F29" s="22">
        <v>180</v>
      </c>
      <c r="G29" s="33">
        <v>180</v>
      </c>
      <c r="H29" s="30" t="s">
        <v>5</v>
      </c>
      <c r="I29" s="34">
        <v>190</v>
      </c>
      <c r="J29" s="24">
        <f t="shared" si="0"/>
        <v>-8.108108108108109</v>
      </c>
      <c r="K29" s="22">
        <v>60</v>
      </c>
      <c r="L29" s="30" t="s">
        <v>5</v>
      </c>
      <c r="M29" s="22">
        <v>120</v>
      </c>
      <c r="N29" s="24">
        <f t="shared" si="1"/>
        <v>88.88888888888889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40</v>
      </c>
      <c r="E30" s="30" t="s">
        <v>5</v>
      </c>
      <c r="F30" s="22">
        <v>50</v>
      </c>
      <c r="G30" s="33">
        <v>45</v>
      </c>
      <c r="H30" s="30" t="s">
        <v>5</v>
      </c>
      <c r="I30" s="34">
        <v>50</v>
      </c>
      <c r="J30" s="24">
        <f t="shared" si="0"/>
        <v>-5.263157894736842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15</v>
      </c>
      <c r="E31" s="30"/>
      <c r="F31" s="22">
        <v>22</v>
      </c>
      <c r="G31" s="33">
        <v>22</v>
      </c>
      <c r="H31" s="30"/>
      <c r="I31" s="34">
        <v>24</v>
      </c>
      <c r="J31" s="24">
        <f t="shared" si="0"/>
        <v>-19.565217391304348</v>
      </c>
      <c r="K31" s="22">
        <v>25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15</v>
      </c>
      <c r="E32" s="30" t="s">
        <v>5</v>
      </c>
      <c r="F32" s="22">
        <v>40</v>
      </c>
      <c r="G32" s="33">
        <v>40</v>
      </c>
      <c r="H32" s="30">
        <v>60</v>
      </c>
      <c r="I32" s="34">
        <v>45</v>
      </c>
      <c r="J32" s="24">
        <f t="shared" si="0"/>
        <v>-35.294117647058826</v>
      </c>
      <c r="K32" s="22">
        <v>35</v>
      </c>
      <c r="L32" s="30" t="s">
        <v>5</v>
      </c>
      <c r="M32" s="22">
        <v>45</v>
      </c>
      <c r="N32" s="24">
        <f aca="true" t="shared" si="2" ref="N32:N49">((D32+F32)/2-(K32+M32)/2)/((K32+M32)/2)*100</f>
        <v>-31.25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15</v>
      </c>
      <c r="E33" s="30" t="s">
        <v>5</v>
      </c>
      <c r="F33" s="22">
        <v>20</v>
      </c>
      <c r="G33" s="33">
        <v>18</v>
      </c>
      <c r="H33" s="30" t="s">
        <v>5</v>
      </c>
      <c r="I33" s="34">
        <v>20</v>
      </c>
      <c r="J33" s="24">
        <f t="shared" si="0"/>
        <v>-7.894736842105263</v>
      </c>
      <c r="K33" s="22">
        <v>15</v>
      </c>
      <c r="L33" s="30" t="s">
        <v>5</v>
      </c>
      <c r="M33" s="22">
        <v>20</v>
      </c>
      <c r="N33" s="24">
        <f t="shared" si="2"/>
        <v>0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30</v>
      </c>
      <c r="H34" s="30" t="s">
        <v>5</v>
      </c>
      <c r="I34" s="34">
        <v>35</v>
      </c>
      <c r="J34" s="24">
        <f t="shared" si="0"/>
        <v>-15.384615384615385</v>
      </c>
      <c r="K34" s="22">
        <v>25</v>
      </c>
      <c r="L34" s="30" t="s">
        <v>5</v>
      </c>
      <c r="M34" s="22">
        <v>30</v>
      </c>
      <c r="N34" s="24">
        <f t="shared" si="2"/>
        <v>0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25</v>
      </c>
      <c r="G35" s="33">
        <v>40</v>
      </c>
      <c r="H35" s="30">
        <v>50</v>
      </c>
      <c r="I35" s="34">
        <v>50</v>
      </c>
      <c r="J35" s="24">
        <f t="shared" si="0"/>
        <v>-50</v>
      </c>
      <c r="K35" s="22">
        <v>0</v>
      </c>
      <c r="L35" s="30" t="s">
        <v>5</v>
      </c>
      <c r="M35" s="22">
        <v>0</v>
      </c>
      <c r="N35" s="24" t="e">
        <f t="shared" si="2"/>
        <v>#DIV/0!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50</v>
      </c>
      <c r="E36" s="30" t="s">
        <v>5</v>
      </c>
      <c r="F36" s="22">
        <v>70</v>
      </c>
      <c r="G36" s="33">
        <v>40</v>
      </c>
      <c r="H36" s="30" t="s">
        <v>5</v>
      </c>
      <c r="I36" s="34">
        <v>60</v>
      </c>
      <c r="J36" s="24">
        <f t="shared" si="0"/>
        <v>20</v>
      </c>
      <c r="K36" s="22">
        <v>55</v>
      </c>
      <c r="L36" s="30" t="s">
        <v>5</v>
      </c>
      <c r="M36" s="22">
        <v>65</v>
      </c>
      <c r="N36" s="24">
        <f t="shared" si="2"/>
        <v>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380</v>
      </c>
      <c r="G37" s="33">
        <v>250</v>
      </c>
      <c r="H37" s="30" t="s">
        <v>5</v>
      </c>
      <c r="I37" s="34">
        <v>350</v>
      </c>
      <c r="J37" s="24">
        <f t="shared" si="0"/>
        <v>5</v>
      </c>
      <c r="K37" s="22">
        <v>250</v>
      </c>
      <c r="L37" s="30" t="s">
        <v>5</v>
      </c>
      <c r="M37" s="22">
        <v>280</v>
      </c>
      <c r="N37" s="24">
        <f t="shared" si="2"/>
        <v>18.867924528301888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360</v>
      </c>
      <c r="G38" s="33">
        <v>250</v>
      </c>
      <c r="H38" s="30" t="s">
        <v>5</v>
      </c>
      <c r="I38" s="34">
        <v>350</v>
      </c>
      <c r="J38" s="24">
        <f t="shared" si="0"/>
        <v>1.6666666666666667</v>
      </c>
      <c r="K38" s="22">
        <v>240</v>
      </c>
      <c r="L38" s="30" t="s">
        <v>5</v>
      </c>
      <c r="M38" s="22">
        <v>270</v>
      </c>
      <c r="N38" s="24">
        <f t="shared" si="2"/>
        <v>19.607843137254903</v>
      </c>
    </row>
    <row r="39" spans="1:14" ht="17.25" customHeight="1">
      <c r="A39" s="67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650</v>
      </c>
      <c r="H39" s="30" t="e">
        <f>-I40:J40</f>
        <v>#VALUE!</v>
      </c>
      <c r="I39" s="61">
        <v>800</v>
      </c>
      <c r="J39" s="24">
        <f t="shared" si="0"/>
        <v>-10.344827586206897</v>
      </c>
      <c r="K39" s="22">
        <v>700</v>
      </c>
      <c r="L39" s="30" t="s">
        <v>5</v>
      </c>
      <c r="M39" s="58">
        <v>1050</v>
      </c>
      <c r="N39" s="24">
        <f t="shared" si="2"/>
        <v>-25.71428571428571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140</v>
      </c>
      <c r="E40" s="30" t="s">
        <v>5</v>
      </c>
      <c r="F40" s="22">
        <v>180</v>
      </c>
      <c r="G40" s="33">
        <v>170</v>
      </c>
      <c r="H40" s="30" t="s">
        <v>5</v>
      </c>
      <c r="I40" s="34">
        <v>180</v>
      </c>
      <c r="J40" s="24">
        <f t="shared" si="0"/>
        <v>-8.571428571428571</v>
      </c>
      <c r="K40" s="22">
        <v>120</v>
      </c>
      <c r="L40" s="30" t="s">
        <v>5</v>
      </c>
      <c r="M40" s="22">
        <v>130</v>
      </c>
      <c r="N40" s="24">
        <f t="shared" si="2"/>
        <v>28.000000000000004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560</v>
      </c>
      <c r="N41" s="24">
        <f t="shared" si="2"/>
        <v>26.126126126126124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280</v>
      </c>
      <c r="E43" s="30" t="s">
        <v>5</v>
      </c>
      <c r="F43" s="22">
        <v>290</v>
      </c>
      <c r="G43" s="33">
        <v>300</v>
      </c>
      <c r="H43" s="30" t="s">
        <v>5</v>
      </c>
      <c r="I43" s="34">
        <v>310</v>
      </c>
      <c r="J43" s="24">
        <f t="shared" si="0"/>
        <v>-6.557377049180328</v>
      </c>
      <c r="K43" s="22">
        <v>300</v>
      </c>
      <c r="L43" s="30" t="s">
        <v>5</v>
      </c>
      <c r="M43" s="22">
        <v>310</v>
      </c>
      <c r="N43" s="24">
        <f t="shared" si="2"/>
        <v>-6.557377049180328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145</v>
      </c>
      <c r="H44" s="30" t="s">
        <v>5</v>
      </c>
      <c r="I44" s="34">
        <v>150</v>
      </c>
      <c r="J44" s="24">
        <f t="shared" si="0"/>
        <v>0</v>
      </c>
      <c r="K44" s="22">
        <v>165</v>
      </c>
      <c r="L44" s="30" t="s">
        <v>5</v>
      </c>
      <c r="M44" s="22">
        <v>170</v>
      </c>
      <c r="N44" s="24">
        <f t="shared" si="2"/>
        <v>-11.940298507462686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60</v>
      </c>
      <c r="E45" s="30" t="s">
        <v>5</v>
      </c>
      <c r="F45" s="22">
        <v>65</v>
      </c>
      <c r="G45" s="33">
        <v>65</v>
      </c>
      <c r="H45" s="30" t="s">
        <v>5</v>
      </c>
      <c r="I45" s="34">
        <v>70</v>
      </c>
      <c r="J45" s="24">
        <f t="shared" si="0"/>
        <v>-7.4074074074074066</v>
      </c>
      <c r="K45" s="22">
        <v>52</v>
      </c>
      <c r="L45" s="30" t="s">
        <v>5</v>
      </c>
      <c r="M45" s="22">
        <v>55</v>
      </c>
      <c r="N45" s="24">
        <f t="shared" si="2"/>
        <v>16.822429906542055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36</v>
      </c>
      <c r="E46" s="30" t="s">
        <v>5</v>
      </c>
      <c r="F46" s="22">
        <v>38</v>
      </c>
      <c r="G46" s="33">
        <v>40</v>
      </c>
      <c r="H46" s="30" t="s">
        <v>5</v>
      </c>
      <c r="I46" s="34">
        <v>44</v>
      </c>
      <c r="J46" s="24">
        <f t="shared" si="0"/>
        <v>-11.904761904761903</v>
      </c>
      <c r="K46" s="22">
        <v>32</v>
      </c>
      <c r="L46" s="30" t="s">
        <v>5</v>
      </c>
      <c r="M46" s="22">
        <v>34</v>
      </c>
      <c r="N46" s="24">
        <f t="shared" si="2"/>
        <v>12.121212121212121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108</v>
      </c>
      <c r="E47" s="30" t="s">
        <v>5</v>
      </c>
      <c r="F47" s="22">
        <v>110</v>
      </c>
      <c r="G47" s="33">
        <v>107</v>
      </c>
      <c r="H47" s="30" t="s">
        <v>5</v>
      </c>
      <c r="I47" s="34">
        <v>110</v>
      </c>
      <c r="J47" s="24">
        <f t="shared" si="0"/>
        <v>0.4608294930875576</v>
      </c>
      <c r="K47" s="22">
        <v>76</v>
      </c>
      <c r="L47" s="30" t="s">
        <v>5</v>
      </c>
      <c r="M47" s="22">
        <v>78</v>
      </c>
      <c r="N47" s="24">
        <f t="shared" si="2"/>
        <v>41.55844155844156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30</v>
      </c>
      <c r="H48" s="30" t="s">
        <v>5</v>
      </c>
      <c r="I48" s="34">
        <v>35</v>
      </c>
      <c r="J48" s="24">
        <f t="shared" si="0"/>
        <v>15.384615384615385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590</v>
      </c>
      <c r="H49" s="30" t="s">
        <v>5</v>
      </c>
      <c r="I49" s="34">
        <v>790</v>
      </c>
      <c r="J49" s="24">
        <f t="shared" si="0"/>
        <v>23.18840579710145</v>
      </c>
      <c r="K49" s="22">
        <v>450</v>
      </c>
      <c r="L49" s="30" t="s">
        <v>5</v>
      </c>
      <c r="M49" s="22">
        <v>680</v>
      </c>
      <c r="N49" s="24">
        <f t="shared" si="2"/>
        <v>50.442477876106196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</row>
    <row r="54" spans="1:14" ht="9.75" customHeight="1">
      <c r="A54" s="9"/>
      <c r="B54" s="20"/>
      <c r="C54" s="9"/>
      <c r="D54" s="9"/>
      <c r="E54" s="9"/>
      <c r="F54" s="9"/>
      <c r="G54" s="68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2" t="s">
        <v>14</v>
      </c>
      <c r="L56" s="143"/>
      <c r="M56" s="143"/>
      <c r="N56" s="144"/>
    </row>
    <row r="57" spans="1:14" ht="50.25" customHeight="1">
      <c r="A57" s="135" t="s">
        <v>85</v>
      </c>
      <c r="B57" s="136"/>
      <c r="C57" s="110" t="s">
        <v>65</v>
      </c>
      <c r="D57" s="111"/>
      <c r="E57" s="111"/>
      <c r="F57" s="112"/>
      <c r="G57" s="71" t="s">
        <v>89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40" t="s">
        <v>87</v>
      </c>
      <c r="B58" s="141"/>
      <c r="C58" s="110" t="s">
        <v>43</v>
      </c>
      <c r="D58" s="111"/>
      <c r="E58" s="111"/>
      <c r="F58" s="112"/>
      <c r="G58" s="139" t="s">
        <v>86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88</v>
      </c>
      <c r="B59" s="90"/>
      <c r="C59" s="137" t="s">
        <v>6</v>
      </c>
      <c r="D59" s="111"/>
      <c r="E59" s="111"/>
      <c r="F59" s="112"/>
      <c r="G59" s="132" t="s">
        <v>77</v>
      </c>
      <c r="H59" s="133"/>
      <c r="I59" s="133"/>
      <c r="J59" s="134"/>
      <c r="K59" s="137" t="s">
        <v>6</v>
      </c>
      <c r="L59" s="111"/>
      <c r="M59" s="111"/>
      <c r="N59" s="112"/>
    </row>
    <row r="60" spans="1:14" ht="17.25" customHeight="1">
      <c r="A60" s="65"/>
      <c r="B60" s="66" t="s">
        <v>5</v>
      </c>
      <c r="C60" s="62"/>
      <c r="D60" s="63" t="s">
        <v>6</v>
      </c>
      <c r="E60" s="63"/>
      <c r="F60" s="64"/>
      <c r="G60" s="71" t="s">
        <v>90</v>
      </c>
      <c r="H60" s="72"/>
      <c r="I60" s="72"/>
      <c r="J60" s="73"/>
      <c r="K60" s="62"/>
      <c r="L60" s="63"/>
      <c r="M60" s="63" t="s">
        <v>6</v>
      </c>
      <c r="N60" s="64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2022-12-27T05:21:53Z</cp:lastPrinted>
  <dcterms:created xsi:type="dcterms:W3CDTF">2020-07-12T06:32:53Z</dcterms:created>
  <dcterms:modified xsi:type="dcterms:W3CDTF">2022-12-28T07:41:41Z</dcterms:modified>
  <cp:category/>
  <cp:version/>
  <cp:contentType/>
  <cp:contentStatus/>
</cp:coreProperties>
</file>