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<sst xmlns="http://schemas.openxmlformats.org/spreadsheetml/2006/main" count="203" uniqueCount="87">
  <si>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</si>
  <si>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</si>
  <si>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</si>
  <si>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</si>
  <si>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</si>
  <si>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</si>
  <si>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</si>
  <si>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</si>
  <si>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</si>
  <si>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</si>
  <si>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</si>
  <si>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</si>
  <si>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</si>
  <si>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</si>
  <si>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</si>
  <si>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</si>
  <si>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</si>
  <si>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</si>
  <si>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</si>
  <si>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</si>
  <si>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</si>
  <si>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</si>
  <si>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</si>
  <si>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</si>
  <si>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</si>
  <si>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</si>
  <si>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</si>
  <si>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</si>
  <si>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</si>
  <si>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</si>
  <si>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</si>
  <si>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</si>
  <si>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</si>
  <si>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</si>
  <si>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</si>
  <si>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</si>
  <si>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</si>
  <si>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</si>
  <si>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</si>
  <si>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</si>
  <si>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</si>
  <si>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</si>
  <si>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</si>
  <si>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</si>
  <si>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</si>
  <si>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</si>
  <si>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</si>
  <si>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</si>
  <si>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</si>
  <si>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</si>
  <si>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</si>
  <si>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</si>
  <si>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</si>
  <si>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</si>
  <si>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</si>
  <si>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</si>
  <si>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</si>
  <si>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</si>
  <si>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</si>
  <si>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</si>
  <si>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</si>
  <si>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</si>
  <si>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</si>
  <si>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</si>
  <si>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</si>
  <si>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</si>
  <si>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</si>
  <si>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</si>
  <si>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</si>
  <si>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</si>
  <si>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</si>
  <si>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৩.মিষ্টিকুমড়া,কাঁচাপেপে,আলু হল্যান্ড</t>
  </si>
  <si>
    <t>১.  চাল (মাঝারি)</t>
  </si>
  <si>
    <t>২.পিঁয়াজ (দেশী,আমদানীকৃত),রসুন (আমদানীকৃত)</t>
  </si>
  <si>
    <t>৬.মুরগি (ব্রয়লার) জ্যান্ত, কক জ্যান্ত, দেশী</t>
  </si>
  <si>
    <t>৫.  কাঁচামরিচ</t>
  </si>
  <si>
    <t>৪.রসুন (দেশী),আদা (আমদানীকৃত)</t>
  </si>
  <si>
    <t>২. মশুর ডাল (দেশী)</t>
  </si>
  <si>
    <t xml:space="preserve"> ৩. পাম তেল- (খোলা), সয়াবিন তেল-(খোলা)</t>
  </si>
  <si>
    <t>৫.ডিম (ফার্ম)</t>
  </si>
  <si>
    <t>৪. কাতাল মাছ</t>
  </si>
  <si>
    <t>তারিখঃ ০৬/০৩/২০২৩ খ্রিঃ।</t>
  </si>
  <si>
    <t>০৬/০৩/২০২৩</t>
  </si>
  <si>
    <t>০৬/০২/২০২৩</t>
  </si>
  <si>
    <t>০৬/০৩/২০২২</t>
  </si>
  <si>
    <t xml:space="preserve">      স্মারক নং: ১২.০২.২০০০.৩০০.১৬.০৪৬.২১.২০৩</t>
  </si>
  <si>
    <t>১. ছোলা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</si>
</sst>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49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85</v>
      </c>
      <c r="B6" s="112"/>
      <c r="C6" s="112"/>
      <c r="D6" s="112"/>
      <c r="E6" s="112"/>
      <c r="F6" s="112"/>
      <c r="G6" s="42"/>
      <c r="H6" s="43"/>
      <c r="I6" s="44"/>
      <c r="J6" s="109" t="s">
        <v>81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42</v>
      </c>
      <c r="E8" s="104"/>
      <c r="F8" s="105"/>
      <c r="G8" s="103" t="s">
        <v>37</v>
      </c>
      <c r="H8" s="104"/>
      <c r="I8" s="105"/>
      <c r="J8" s="113" t="s">
        <v>67</v>
      </c>
      <c r="K8" s="103" t="s">
        <v>38</v>
      </c>
      <c r="L8" s="104"/>
      <c r="M8" s="105"/>
      <c r="N8" s="113" t="s">
        <v>58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82</v>
      </c>
      <c r="E10" s="117"/>
      <c r="F10" s="118"/>
      <c r="G10" s="119" t="s">
        <v>83</v>
      </c>
      <c r="H10" s="120"/>
      <c r="I10" s="121"/>
      <c r="J10" s="115"/>
      <c r="K10" s="122" t="s">
        <v>84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77</v>
      </c>
      <c r="E11" s="54" t="s">
        <v>10</v>
      </c>
      <c r="F11" s="53">
        <v>82</v>
      </c>
      <c r="G11" s="55">
        <v>75</v>
      </c>
      <c r="H11" s="54" t="s">
        <v>10</v>
      </c>
      <c r="I11" s="56">
        <v>84</v>
      </c>
      <c r="J11" s="57">
        <f t="shared" ref="J11:J12" si="0">((D11+F11)/2-(G11+I11)/2)/((G11+I11)/2)*100</f>
        <v>0</v>
      </c>
      <c r="K11" s="53">
        <v>70</v>
      </c>
      <c r="L11" s="54" t="s">
        <v>10</v>
      </c>
      <c r="M11" s="53">
        <v>76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66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5.1724137931034484</v>
      </c>
      <c r="K13" s="53">
        <v>48</v>
      </c>
      <c r="L13" s="54" t="s">
        <v>10</v>
      </c>
      <c r="M13" s="53">
        <v>55</v>
      </c>
      <c r="N13" s="57">
        <f t="shared" ref="N13:N45" si="3">((D13+F13)/2-(K13+M13)/2)/((K13+M13)/2)*100</f>
        <v>18.446601941747574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64</v>
      </c>
      <c r="H15" s="54" t="s">
        <v>10</v>
      </c>
      <c r="I15" s="56">
        <v>66</v>
      </c>
      <c r="J15" s="57">
        <f t="shared" si="2"/>
        <v>0.76923076923076927</v>
      </c>
      <c r="K15" s="53">
        <v>43</v>
      </c>
      <c r="L15" s="54" t="s">
        <v>10</v>
      </c>
      <c r="M15" s="53">
        <v>45</v>
      </c>
      <c r="N15" s="57">
        <f t="shared" si="3"/>
        <v>48.863636363636367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56</v>
      </c>
      <c r="E16" s="54" t="s">
        <v>10</v>
      </c>
      <c r="F16" s="53">
        <v>58</v>
      </c>
      <c r="G16" s="55">
        <v>56</v>
      </c>
      <c r="H16" s="54"/>
      <c r="I16" s="56">
        <v>58</v>
      </c>
      <c r="J16" s="57">
        <f t="shared" si="2"/>
        <v>0</v>
      </c>
      <c r="K16" s="53">
        <v>35</v>
      </c>
      <c r="L16" s="54">
        <v>31</v>
      </c>
      <c r="M16" s="53">
        <v>38</v>
      </c>
      <c r="N16" s="57">
        <f t="shared" si="3"/>
        <v>56.164383561643838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138</v>
      </c>
      <c r="E17" s="54" t="s">
        <v>10</v>
      </c>
      <c r="F17" s="53">
        <v>140</v>
      </c>
      <c r="G17" s="55">
        <v>135</v>
      </c>
      <c r="H17" s="54" t="s">
        <v>10</v>
      </c>
      <c r="I17" s="56">
        <v>140</v>
      </c>
      <c r="J17" s="57">
        <f t="shared" si="2"/>
        <v>1.0909090909090911</v>
      </c>
      <c r="K17" s="53">
        <v>125</v>
      </c>
      <c r="L17" s="54" t="s">
        <v>10</v>
      </c>
      <c r="M17" s="53">
        <v>130</v>
      </c>
      <c r="N17" s="57">
        <f t="shared" si="3"/>
        <v>9.0196078431372548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120</v>
      </c>
      <c r="L18" s="54">
        <v>140</v>
      </c>
      <c r="M18" s="53">
        <v>125</v>
      </c>
      <c r="N18" s="57">
        <f t="shared" si="3"/>
        <v>-6.1224489795918364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88</v>
      </c>
      <c r="E19" s="54" t="s">
        <v>10</v>
      </c>
      <c r="F19" s="53">
        <v>90</v>
      </c>
      <c r="G19" s="55">
        <v>90</v>
      </c>
      <c r="H19" s="54" t="s">
        <v>10</v>
      </c>
      <c r="I19" s="56">
        <v>98</v>
      </c>
      <c r="J19" s="57">
        <f t="shared" si="2"/>
        <v>-5.3191489361702127</v>
      </c>
      <c r="K19" s="53">
        <v>75</v>
      </c>
      <c r="L19" s="54" t="s">
        <v>10</v>
      </c>
      <c r="M19" s="53">
        <v>80</v>
      </c>
      <c r="N19" s="57">
        <f t="shared" si="3"/>
        <v>14.838709677419354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172</v>
      </c>
      <c r="E20" s="54"/>
      <c r="F20" s="53">
        <v>174</v>
      </c>
      <c r="G20" s="55">
        <v>168</v>
      </c>
      <c r="H20" s="54" t="s">
        <v>10</v>
      </c>
      <c r="I20" s="56">
        <v>170</v>
      </c>
      <c r="J20" s="57">
        <f t="shared" si="2"/>
        <v>2.3668639053254439</v>
      </c>
      <c r="K20" s="53">
        <v>164</v>
      </c>
      <c r="L20" s="54" t="s">
        <v>10</v>
      </c>
      <c r="M20" s="53">
        <v>165</v>
      </c>
      <c r="N20" s="57">
        <f t="shared" si="3"/>
        <v>5.1671732522796354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124</v>
      </c>
      <c r="E21" s="54" t="s">
        <v>10</v>
      </c>
      <c r="F21" s="53">
        <v>130</v>
      </c>
      <c r="G21" s="55">
        <v>120</v>
      </c>
      <c r="H21" s="54" t="s">
        <v>10</v>
      </c>
      <c r="I21" s="56">
        <v>130</v>
      </c>
      <c r="J21" s="57">
        <f t="shared" si="2"/>
        <v>1.6</v>
      </c>
      <c r="K21" s="53">
        <v>152</v>
      </c>
      <c r="L21" s="54" t="s">
        <v>10</v>
      </c>
      <c r="M21" s="53">
        <v>158</v>
      </c>
      <c r="N21" s="57">
        <f t="shared" si="3"/>
        <v>-18.064516129032256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790</v>
      </c>
      <c r="L22" s="54" t="s">
        <v>10</v>
      </c>
      <c r="M22" s="53">
        <v>800</v>
      </c>
      <c r="N22" s="57">
        <f t="shared" si="3"/>
        <v>13.522012578616351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24</v>
      </c>
      <c r="E23" s="54" t="s">
        <v>10</v>
      </c>
      <c r="F23" s="53">
        <v>30</v>
      </c>
      <c r="G23" s="55">
        <v>32</v>
      </c>
      <c r="H23" s="54" t="s">
        <v>10</v>
      </c>
      <c r="I23" s="56">
        <v>35</v>
      </c>
      <c r="J23" s="57">
        <f t="shared" si="2"/>
        <v>-19.402985074626866</v>
      </c>
      <c r="K23" s="53">
        <v>35</v>
      </c>
      <c r="L23" s="54" t="s">
        <v>10</v>
      </c>
      <c r="M23" s="53">
        <v>42</v>
      </c>
      <c r="N23" s="57">
        <f t="shared" si="3"/>
        <v>-29.870129870129869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33</v>
      </c>
      <c r="E24" s="54"/>
      <c r="F24" s="53">
        <v>36</v>
      </c>
      <c r="G24" s="55">
        <v>38</v>
      </c>
      <c r="H24" s="54" t="s">
        <v>10</v>
      </c>
      <c r="I24" s="56">
        <v>40</v>
      </c>
      <c r="J24" s="57">
        <f t="shared" si="2"/>
        <v>-11.538461538461538</v>
      </c>
      <c r="K24" s="53">
        <v>46</v>
      </c>
      <c r="L24" s="54">
        <v>70</v>
      </c>
      <c r="M24" s="53">
        <v>50</v>
      </c>
      <c r="N24" s="57">
        <f t="shared" si="3"/>
        <v>-28.125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95</v>
      </c>
      <c r="E25" s="54" t="s">
        <v>10</v>
      </c>
      <c r="F25" s="53">
        <v>100</v>
      </c>
      <c r="G25" s="55">
        <v>85</v>
      </c>
      <c r="H25" s="54" t="s">
        <v>10</v>
      </c>
      <c r="I25" s="56">
        <v>95</v>
      </c>
      <c r="J25" s="57">
        <f t="shared" si="2"/>
        <v>8.3333333333333321</v>
      </c>
      <c r="K25" s="53">
        <v>40</v>
      </c>
      <c r="L25" s="54" t="s">
        <v>10</v>
      </c>
      <c r="M25" s="53">
        <v>45</v>
      </c>
      <c r="N25" s="57">
        <f t="shared" si="3"/>
        <v>129.41176470588235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120</v>
      </c>
      <c r="E26" s="54" t="s">
        <v>10</v>
      </c>
      <c r="F26" s="53">
        <v>125</v>
      </c>
      <c r="G26" s="55">
        <v>180</v>
      </c>
      <c r="H26" s="54"/>
      <c r="I26" s="56">
        <v>185</v>
      </c>
      <c r="J26" s="57">
        <f t="shared" si="2"/>
        <v>-32.87671232876712</v>
      </c>
      <c r="K26" s="53">
        <v>105</v>
      </c>
      <c r="L26" s="54" t="s">
        <v>10</v>
      </c>
      <c r="M26" s="53">
        <v>110</v>
      </c>
      <c r="N26" s="57">
        <f t="shared" si="3"/>
        <v>13.953488372093023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130</v>
      </c>
      <c r="E27" s="54" t="s">
        <v>10</v>
      </c>
      <c r="F27" s="53">
        <v>250</v>
      </c>
      <c r="G27" s="55">
        <v>130</v>
      </c>
      <c r="H27" s="54" t="s">
        <v>10</v>
      </c>
      <c r="I27" s="56">
        <v>180</v>
      </c>
      <c r="J27" s="57">
        <f t="shared" si="2"/>
        <v>22.58064516129032</v>
      </c>
      <c r="K27" s="53">
        <v>75</v>
      </c>
      <c r="L27" s="54" t="s">
        <v>10</v>
      </c>
      <c r="M27" s="53">
        <v>80</v>
      </c>
      <c r="N27" s="57">
        <f t="shared" si="3"/>
        <v>145.16129032258064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17</v>
      </c>
      <c r="E28" s="54" t="s">
        <v>10</v>
      </c>
      <c r="F28" s="53">
        <v>19</v>
      </c>
      <c r="G28" s="55">
        <v>20</v>
      </c>
      <c r="H28" s="54">
        <f>-P19</f>
        <v>0</v>
      </c>
      <c r="I28" s="56">
        <v>27</v>
      </c>
      <c r="J28" s="57">
        <f t="shared" si="2"/>
        <v>-23.404255319148938</v>
      </c>
      <c r="K28" s="53">
        <v>18</v>
      </c>
      <c r="L28" s="54" t="s">
        <v>10</v>
      </c>
      <c r="M28" s="53">
        <v>20</v>
      </c>
      <c r="N28" s="57">
        <f t="shared" si="3"/>
        <v>-5.2631578947368416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25</v>
      </c>
      <c r="E29" s="54" t="s">
        <v>10</v>
      </c>
      <c r="F29" s="53">
        <v>40</v>
      </c>
      <c r="G29" s="55">
        <v>25</v>
      </c>
      <c r="H29" s="54"/>
      <c r="I29" s="56">
        <v>40</v>
      </c>
      <c r="J29" s="57">
        <f t="shared" si="2"/>
        <v>0</v>
      </c>
      <c r="K29" s="53">
        <v>25</v>
      </c>
      <c r="L29" s="54">
        <v>40</v>
      </c>
      <c r="M29" s="53">
        <v>30</v>
      </c>
      <c r="N29" s="57">
        <f t="shared" si="3"/>
        <v>18.181818181818183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26</v>
      </c>
      <c r="E30" s="54">
        <v>35</v>
      </c>
      <c r="F30" s="53">
        <v>30</v>
      </c>
      <c r="G30" s="55">
        <v>30</v>
      </c>
      <c r="H30" s="54"/>
      <c r="I30" s="56">
        <v>35</v>
      </c>
      <c r="J30" s="57">
        <f t="shared" si="2"/>
        <v>-13.846153846153847</v>
      </c>
      <c r="K30" s="53">
        <v>25</v>
      </c>
      <c r="L30" s="54" t="s">
        <v>10</v>
      </c>
      <c r="M30" s="53">
        <v>30</v>
      </c>
      <c r="N30" s="57">
        <f t="shared" si="3"/>
        <v>1.8181818181818181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35</v>
      </c>
      <c r="H31" s="54" t="s">
        <v>10</v>
      </c>
      <c r="I31" s="56">
        <v>40</v>
      </c>
      <c r="J31" s="57">
        <f t="shared" si="2"/>
        <v>-13.333333333333334</v>
      </c>
      <c r="K31" s="53">
        <v>30</v>
      </c>
      <c r="L31" s="54" t="s">
        <v>10</v>
      </c>
      <c r="M31" s="53">
        <v>35</v>
      </c>
      <c r="N31" s="57">
        <f t="shared" si="3"/>
        <v>0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0</v>
      </c>
      <c r="E32" s="54" t="s">
        <v>10</v>
      </c>
      <c r="F32" s="53">
        <v>0</v>
      </c>
      <c r="G32" s="55">
        <v>0</v>
      </c>
      <c r="H32" s="62" t="s">
        <v>10</v>
      </c>
      <c r="I32" s="56">
        <v>0</v>
      </c>
      <c r="J32" s="57" t="e">
        <f t="shared" si="2"/>
        <v>#DIV/0!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90</v>
      </c>
      <c r="E33" s="54" t="s">
        <v>10</v>
      </c>
      <c r="F33" s="53">
        <v>100</v>
      </c>
      <c r="G33" s="55">
        <v>85</v>
      </c>
      <c r="H33" s="54" t="s">
        <v>10</v>
      </c>
      <c r="I33" s="56">
        <v>95</v>
      </c>
      <c r="J33" s="57">
        <f t="shared" si="2"/>
        <v>5.5555555555555554</v>
      </c>
      <c r="K33" s="53">
        <v>45</v>
      </c>
      <c r="L33" s="54" t="s">
        <v>10</v>
      </c>
      <c r="M33" s="53">
        <v>50</v>
      </c>
      <c r="N33" s="57">
        <f t="shared" si="3"/>
        <v>100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250</v>
      </c>
      <c r="H34" s="54" t="s">
        <v>10</v>
      </c>
      <c r="I34" s="56">
        <v>280</v>
      </c>
      <c r="J34" s="57">
        <f t="shared" si="2"/>
        <v>0</v>
      </c>
      <c r="K34" s="53">
        <v>180</v>
      </c>
      <c r="L34" s="54" t="s">
        <v>10</v>
      </c>
      <c r="M34" s="53">
        <v>220</v>
      </c>
      <c r="N34" s="57">
        <f t="shared" si="3"/>
        <v>32.5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290</v>
      </c>
      <c r="H35" s="54" t="s">
        <v>10</v>
      </c>
      <c r="I35" s="56">
        <v>320</v>
      </c>
      <c r="J35" s="57">
        <f t="shared" si="2"/>
        <v>-21.311475409836063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0</v>
      </c>
      <c r="K36" s="53">
        <v>550</v>
      </c>
      <c r="L36" s="54" t="s">
        <v>10</v>
      </c>
      <c r="M36" s="53">
        <v>850</v>
      </c>
      <c r="N36" s="57">
        <f t="shared" si="3"/>
        <v>35.714285714285715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620</v>
      </c>
      <c r="L38" s="54" t="s">
        <v>10</v>
      </c>
      <c r="M38" s="53">
        <v>630</v>
      </c>
      <c r="N38" s="57">
        <f t="shared" ref="N38:N39" si="5">((D38+F38)/2-(K38+M38)/2)/((K38+M38)/2)*100</f>
        <v>16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530</v>
      </c>
      <c r="E39" s="54" t="s">
        <v>10</v>
      </c>
      <c r="F39" s="53">
        <v>540</v>
      </c>
      <c r="G39" s="55">
        <v>480</v>
      </c>
      <c r="H39" s="54"/>
      <c r="I39" s="56">
        <v>490</v>
      </c>
      <c r="J39" s="57">
        <f t="shared" si="2"/>
        <v>10.309278350515463</v>
      </c>
      <c r="K39" s="53">
        <v>440</v>
      </c>
      <c r="L39" s="54" t="s">
        <v>10</v>
      </c>
      <c r="M39" s="53">
        <v>450</v>
      </c>
      <c r="N39" s="57">
        <f t="shared" si="5"/>
        <v>20.224719101123593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320</v>
      </c>
      <c r="E40" s="54" t="s">
        <v>10</v>
      </c>
      <c r="F40" s="53">
        <v>340</v>
      </c>
      <c r="G40" s="55">
        <v>270</v>
      </c>
      <c r="H40" s="54" t="s">
        <v>10</v>
      </c>
      <c r="I40" s="56">
        <v>280</v>
      </c>
      <c r="J40" s="57">
        <f t="shared" si="2"/>
        <v>20</v>
      </c>
      <c r="K40" s="53">
        <v>290</v>
      </c>
      <c r="L40" s="54" t="s">
        <v>10</v>
      </c>
      <c r="M40" s="53">
        <v>300</v>
      </c>
      <c r="N40" s="57">
        <f t="shared" si="3"/>
        <v>11.864406779661017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235</v>
      </c>
      <c r="E41" s="54" t="s">
        <v>10</v>
      </c>
      <c r="F41" s="53">
        <v>240</v>
      </c>
      <c r="G41" s="55">
        <v>195</v>
      </c>
      <c r="H41" s="54">
        <v>135</v>
      </c>
      <c r="I41" s="56">
        <v>200</v>
      </c>
      <c r="J41" s="57">
        <f t="shared" si="2"/>
        <v>20.253164556962027</v>
      </c>
      <c r="K41" s="53">
        <v>145</v>
      </c>
      <c r="L41" s="54">
        <v>120</v>
      </c>
      <c r="M41" s="53">
        <v>150</v>
      </c>
      <c r="N41" s="57">
        <f t="shared" si="3"/>
        <v>61.016949152542374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43</v>
      </c>
      <c r="E43" s="54"/>
      <c r="F43" s="53">
        <v>45</v>
      </c>
      <c r="G43" s="55">
        <v>46</v>
      </c>
      <c r="H43" s="54"/>
      <c r="I43" s="56">
        <v>48</v>
      </c>
      <c r="J43" s="57">
        <f t="shared" si="2"/>
        <v>-6.3829787234042552</v>
      </c>
      <c r="K43" s="53">
        <v>37</v>
      </c>
      <c r="L43" s="54">
        <v>29</v>
      </c>
      <c r="M43" s="53">
        <v>38</v>
      </c>
      <c r="N43" s="57">
        <f t="shared" si="3"/>
        <v>17.333333333333336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112</v>
      </c>
      <c r="E44" s="54">
        <v>67</v>
      </c>
      <c r="F44" s="53">
        <v>114</v>
      </c>
      <c r="G44" s="55">
        <v>112</v>
      </c>
      <c r="H44" s="54"/>
      <c r="I44" s="56">
        <v>114</v>
      </c>
      <c r="J44" s="57">
        <f t="shared" si="2"/>
        <v>0</v>
      </c>
      <c r="K44" s="53">
        <v>80</v>
      </c>
      <c r="L44" s="54" t="s">
        <v>10</v>
      </c>
      <c r="M44" s="53">
        <v>82</v>
      </c>
      <c r="N44" s="57">
        <f t="shared" si="3"/>
        <v>39.506172839506171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32</v>
      </c>
      <c r="N45" s="57">
        <f t="shared" si="3"/>
        <v>19.298245614035086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640</v>
      </c>
      <c r="L46" s="54" t="s">
        <v>10</v>
      </c>
      <c r="M46" s="53">
        <v>710</v>
      </c>
      <c r="N46" s="57">
        <f t="shared" ref="N46" si="7">((D46+F46)/2-(K46+M46)/2)/((K46+M46)/2)*100</f>
        <v>16.296296296296298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19</v>
      </c>
      <c r="B52" s="90"/>
      <c r="C52" s="90"/>
      <c r="D52" s="90"/>
      <c r="E52" s="90"/>
      <c r="F52" s="90"/>
      <c r="G52" s="91" t="s">
        <v>20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21</v>
      </c>
      <c r="D53" s="95"/>
      <c r="E53" s="95"/>
      <c r="F53" s="96"/>
      <c r="G53" s="97" t="s">
        <v>1</v>
      </c>
      <c r="H53" s="98"/>
      <c r="I53" s="98"/>
      <c r="J53" s="99"/>
      <c r="K53" s="100" t="s">
        <v>22</v>
      </c>
      <c r="L53" s="101"/>
      <c r="M53" s="101"/>
      <c r="N53" s="102"/>
    </row>
    <row r="54" spans="1:14" ht="30.75" customHeight="1">
      <c r="A54" s="75" t="s">
        <v>86</v>
      </c>
      <c r="B54" s="83"/>
      <c r="C54" s="84" t="s">
        <v>65</v>
      </c>
      <c r="D54" s="85"/>
      <c r="E54" s="85"/>
      <c r="F54" s="86"/>
      <c r="G54" s="72" t="s">
        <v>72</v>
      </c>
      <c r="H54" s="81"/>
      <c r="I54" s="81"/>
      <c r="J54" s="82"/>
      <c r="K54" s="84" t="s">
        <v>64</v>
      </c>
      <c r="L54" s="87"/>
      <c r="M54" s="87"/>
      <c r="N54" s="88"/>
    </row>
    <row r="55" spans="1:14" ht="30.75" customHeight="1">
      <c r="A55" s="75" t="s">
        <v>73</v>
      </c>
      <c r="B55" s="76"/>
      <c r="C55" s="65"/>
      <c r="D55" s="66"/>
      <c r="E55" s="66"/>
      <c r="F55" s="67"/>
      <c r="G55" s="72" t="s">
        <v>77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5" t="s">
        <v>71</v>
      </c>
      <c r="B56" s="76"/>
      <c r="C56" s="65"/>
      <c r="D56" s="66"/>
      <c r="E56" s="66"/>
      <c r="F56" s="67"/>
      <c r="G56" s="72" t="s">
        <v>78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5" t="s">
        <v>80</v>
      </c>
      <c r="B57" s="64"/>
      <c r="C57" s="65"/>
      <c r="D57" s="66"/>
      <c r="E57" s="66"/>
      <c r="F57" s="67"/>
      <c r="G57" s="72" t="s">
        <v>76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5" t="s">
        <v>79</v>
      </c>
      <c r="B58" s="76"/>
      <c r="C58" s="65"/>
      <c r="D58" s="66"/>
      <c r="E58" s="66"/>
      <c r="F58" s="67"/>
      <c r="G58" s="72" t="s">
        <v>75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75"/>
      <c r="B59" s="64"/>
      <c r="C59" s="65"/>
      <c r="D59" s="66"/>
      <c r="E59" s="66"/>
      <c r="F59" s="67"/>
      <c r="G59" s="72" t="s">
        <v>74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63"/>
      <c r="B60" s="71"/>
      <c r="C60" s="65"/>
      <c r="D60" s="66"/>
      <c r="E60" s="66"/>
      <c r="F60" s="67"/>
      <c r="G60" s="72"/>
      <c r="H60" s="73"/>
      <c r="I60" s="73"/>
      <c r="J60" s="74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40</v>
      </c>
      <c r="B64" s="128"/>
      <c r="C64" s="128"/>
      <c r="D64" s="128"/>
      <c r="E64" s="128"/>
      <c r="F64" s="128"/>
      <c r="G64" s="129" t="s">
        <v>47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66</v>
      </c>
      <c r="K67" s="126"/>
      <c r="L67" s="126"/>
      <c r="M67" s="126"/>
      <c r="N67" s="126"/>
    </row>
    <row r="68" spans="1:14">
      <c r="J68" s="127" t="s">
        <v>70</v>
      </c>
      <c r="K68" s="127"/>
      <c r="L68" s="127"/>
      <c r="M68" s="127"/>
      <c r="N68" s="127"/>
    </row>
    <row r="69" spans="1:14">
      <c r="J69" s="125" t="s">
        <v>55</v>
      </c>
      <c r="K69" s="125"/>
      <c r="L69" s="125"/>
      <c r="M69" s="125"/>
      <c r="N69" s="125"/>
    </row>
    <row r="70" spans="1:14">
      <c r="K70" s="38" t="s">
        <v>56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2023-01-09T06:34:53Z</cp:lastPrinted>
  <dcterms:created xsi:type="dcterms:W3CDTF">2020-07-12T06:32:53Z</dcterms:created>
  <dcterms:modified xsi:type="dcterms:W3CDTF">2023-03-06T07:19:55Z</dcterms:modified>
</cp:coreProperties>
</file>