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<sst xmlns="http://schemas.openxmlformats.org/spreadsheetml/2006/main" count="233" uniqueCount="91">
  <si>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</si>
  <si>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</si>
  <si>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</si>
  <si>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</si>
  <si>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</si>
  <si>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</si>
  <si>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</si>
  <si>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</si>
  <si>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</si>
  <si>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</si>
  <si>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</si>
  <si>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</si>
  <si>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</si>
  <si>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</si>
  <si>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</si>
  <si>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</si>
  <si>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</si>
  <si>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</si>
  <si>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</si>
  <si>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</si>
  <si>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</si>
  <si>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</si>
  <si>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</si>
  <si>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</si>
  <si>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</si>
  <si>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</si>
  <si>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</si>
  <si>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</si>
  <si>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</si>
  <si>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</si>
  <si>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</si>
  <si>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</si>
  <si>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</si>
  <si>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</si>
  <si>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</si>
  <si>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</si>
  <si>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</si>
  <si>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</si>
  <si>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</si>
  <si>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</si>
  <si>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</si>
  <si>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</si>
  <si>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</si>
  <si>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</si>
  <si>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</si>
  <si>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</si>
  <si>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</si>
  <si>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</si>
  <si>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</si>
  <si>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</si>
  <si>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</si>
  <si>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</si>
  <si>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</si>
  <si>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</si>
  <si>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</si>
  <si>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</si>
  <si>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</si>
  <si>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</si>
  <si>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</si>
  <si>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</si>
  <si>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</si>
  <si>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</si>
  <si>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</si>
  <si>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</si>
  <si>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</si>
  <si>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</si>
  <si>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</si>
  <si>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</si>
  <si>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</si>
  <si>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</si>
  <si>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</si>
  <si>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</si>
  <si>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</si>
  <si>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</si>
  <si>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</si>
  <si>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</si>
  <si>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</si>
  <si>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</si>
  <si>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 xml:space="preserve"> চাল (মোটা),  ছোলা-কলাই,  সয়াবিন তেল (ক্যান-৫লি.),  রসুন (দেশি),   রসুন (আমদা:) </t>
  </si>
  <si>
    <t>করল্লা,  কাঁচামরিচ</t>
  </si>
  <si>
    <t>ইলিশ মাছ,মুরগি (ব্রয়লার), ডিম (হাঁস), ডিম (ফার্ম)</t>
  </si>
  <si>
    <t>আটা (প্যাঃ), পেঁয়াজ (আমদা:),  আদা (দেশি)</t>
  </si>
  <si>
    <t xml:space="preserve">  পাংগাস মাছ, মাংস গরু,  মোরগ-মুরগি (কক/সোনালি)।</t>
  </si>
  <si>
    <t xml:space="preserve"> আলু, বেগুন ,সীম</t>
  </si>
  <si>
    <t>স্মারক নং 12.02.9100.700.16.025.16.২7৪</t>
  </si>
  <si>
    <t>তারিখঃ ১১/0৪/2023 খ্রি.।</t>
  </si>
  <si>
    <t>১১/0৪/2023</t>
  </si>
  <si>
    <t>১১/0৪/2022</t>
  </si>
  <si>
    <t>ঢেঁড়স</t>
  </si>
  <si>
    <t>টমেটো</t>
  </si>
  <si>
    <t>০৯ /0৩/2০23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</si>
</sst>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4" t="s">
        <v>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12" customFormat="1" ht="15.75" customHeight="1">
      <c r="A2" s="94" t="s">
        <v>67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s="12" customFormat="1" ht="15.75" customHeight="1">
      <c r="A3" s="58"/>
      <c r="B3" s="58"/>
      <c r="C3" s="58"/>
      <c r="D3" s="94" t="s">
        <v>77</v>
      </c>
      <c r="E3" s="94"/>
      <c r="F3" s="94"/>
      <c r="G3" s="94"/>
      <c r="H3" s="94"/>
      <c r="I3" s="94"/>
      <c r="J3" s="58"/>
      <c r="K3" s="58"/>
      <c r="L3" s="58"/>
      <c r="M3" s="58"/>
      <c r="N3" s="58"/>
    </row>
    <row r="4" spans="1:14" s="12" customFormat="1" ht="15.75" customHeight="1">
      <c r="A4" s="95" t="s">
        <v>66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8" s="12" customFormat="1" ht="18" customHeight="1">
      <c r="A5" s="81" t="s">
        <v>33</v>
      </c>
      <c r="B5" s="81"/>
      <c r="C5" s="81"/>
      <c r="D5" s="81"/>
      <c r="E5" s="81"/>
      <c r="F5" s="81"/>
      <c r="H5" s="51"/>
    </row>
    <row r="6" spans="1:14" s="12" customFormat="1" ht="18.75" customHeight="1">
      <c r="A6" s="96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12" customFormat="1" ht="15.75" customHeight="1">
      <c r="A7" s="132" t="s">
        <v>84</v>
      </c>
      <c r="B7" s="132"/>
      <c r="C7" s="132"/>
      <c r="D7" s="132"/>
      <c r="E7" s="132"/>
      <c r="F7" s="132"/>
      <c r="H7" s="31"/>
      <c r="I7" s="23"/>
      <c r="J7" s="82" t="s">
        <v>85</v>
      </c>
      <c r="K7" s="82"/>
      <c r="L7" s="82"/>
      <c r="M7" s="82"/>
      <c r="N7" s="82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89" t="s">
        <v>27</v>
      </c>
      <c r="L8" s="89"/>
      <c r="M8" s="89"/>
      <c r="N8" s="89"/>
    </row>
    <row r="9" spans="1:17" ht="12" customHeight="1">
      <c r="A9" s="100" t="s">
        <v>45</v>
      </c>
      <c r="B9" s="97" t="s">
        <v>0</v>
      </c>
      <c r="C9" s="100" t="s">
        <v>3</v>
      </c>
      <c r="D9" s="103" t="s">
        <v>29</v>
      </c>
      <c r="E9" s="104"/>
      <c r="F9" s="105"/>
      <c r="G9" s="103" t="s">
        <v>25</v>
      </c>
      <c r="H9" s="104"/>
      <c r="I9" s="105"/>
      <c r="J9" s="83" t="s">
        <v>36</v>
      </c>
      <c r="K9" s="125" t="s">
        <v>26</v>
      </c>
      <c r="L9" s="126"/>
      <c r="M9" s="127"/>
      <c r="N9" s="83" t="s">
        <v>37</v>
      </c>
      <c r="Q9" s="65"/>
    </row>
    <row r="10" spans="1:14" ht="22.5" customHeight="1">
      <c r="A10" s="101"/>
      <c r="B10" s="98"/>
      <c r="C10" s="101"/>
      <c r="D10" s="106"/>
      <c r="E10" s="107"/>
      <c r="F10" s="108"/>
      <c r="G10" s="106"/>
      <c r="H10" s="107"/>
      <c r="I10" s="108"/>
      <c r="J10" s="84"/>
      <c r="K10" s="128"/>
      <c r="L10" s="129"/>
      <c r="M10" s="130"/>
      <c r="N10" s="84"/>
    </row>
    <row r="11" spans="1:16" ht="14.25" customHeight="1">
      <c r="A11" s="102"/>
      <c r="B11" s="99"/>
      <c r="C11" s="102"/>
      <c r="D11" s="86" t="s">
        <v>86</v>
      </c>
      <c r="E11" s="87"/>
      <c r="F11" s="88"/>
      <c r="G11" s="86" t="s">
        <v>90</v>
      </c>
      <c r="H11" s="87"/>
      <c r="I11" s="88"/>
      <c r="J11" s="85"/>
      <c r="K11" s="114" t="s">
        <v>87</v>
      </c>
      <c r="L11" s="115"/>
      <c r="M11" s="116"/>
      <c r="N11" s="85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70</v>
      </c>
      <c r="L12" s="30" t="s">
        <v>5</v>
      </c>
      <c r="M12" s="22">
        <v>72</v>
      </c>
      <c r="N12" s="25">
        <f>((D12+F12)/2-(K12+M12)/2)/((K12+M12)/2)*100</f>
        <v>9.15492957746479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68</v>
      </c>
      <c r="N13" s="25">
        <f aca="true" t="shared" si="1" ref="N13:N30">((D13+F13)/2-(K13+M13)/2)/((K13+M13)/2)*100</f>
        <v>-3.8461538461538463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-2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68</v>
      </c>
      <c r="G16" s="33">
        <v>63</v>
      </c>
      <c r="H16" s="30" t="s">
        <v>5</v>
      </c>
      <c r="I16" s="34">
        <v>65</v>
      </c>
      <c r="J16" s="24">
        <f t="shared" si="0"/>
        <v>2.34375</v>
      </c>
      <c r="K16" s="22">
        <v>38</v>
      </c>
      <c r="L16" s="30" t="s">
        <v>5</v>
      </c>
      <c r="M16" s="22">
        <v>42</v>
      </c>
      <c r="N16" s="25">
        <f t="shared" si="1"/>
        <v>63.74999999999999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60</v>
      </c>
      <c r="J17" s="24">
        <f t="shared" si="0"/>
        <v>0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95</v>
      </c>
      <c r="L18" s="30" t="s">
        <v>5</v>
      </c>
      <c r="M18" s="22">
        <v>130</v>
      </c>
      <c r="N18" s="25">
        <f t="shared" si="1"/>
        <v>8.88888888888889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90</v>
      </c>
      <c r="G20" s="33">
        <v>85</v>
      </c>
      <c r="H20" s="30" t="s">
        <v>5</v>
      </c>
      <c r="I20" s="34">
        <v>100</v>
      </c>
      <c r="J20" s="24">
        <f t="shared" si="0"/>
        <v>-8.108108108108109</v>
      </c>
      <c r="K20" s="22">
        <v>68</v>
      </c>
      <c r="L20" s="30" t="s">
        <v>5</v>
      </c>
      <c r="M20" s="22">
        <v>70</v>
      </c>
      <c r="N20" s="25">
        <f t="shared" si="1"/>
        <v>23.18840579710145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183</v>
      </c>
      <c r="H21" s="30" t="s">
        <v>5</v>
      </c>
      <c r="I21" s="34">
        <v>187</v>
      </c>
      <c r="J21" s="24">
        <f t="shared" si="0"/>
        <v>0</v>
      </c>
      <c r="K21" s="22">
        <v>155</v>
      </c>
      <c r="L21" s="30" t="s">
        <v>5</v>
      </c>
      <c r="M21" s="22">
        <v>160</v>
      </c>
      <c r="N21" s="25">
        <f t="shared" si="1"/>
        <v>17.46031746031746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130</v>
      </c>
      <c r="H22" s="30" t="s">
        <v>5</v>
      </c>
      <c r="I22" s="34">
        <v>140</v>
      </c>
      <c r="J22" s="24">
        <f t="shared" si="0"/>
        <v>0</v>
      </c>
      <c r="K22" s="22">
        <v>142</v>
      </c>
      <c r="L22" s="30" t="s">
        <v>5</v>
      </c>
      <c r="M22" s="22">
        <v>148</v>
      </c>
      <c r="N22" s="25">
        <f t="shared" si="1"/>
        <v>-6.896551724137931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890</v>
      </c>
      <c r="G23" s="33">
        <v>870</v>
      </c>
      <c r="H23" s="30" t="s">
        <v>5</v>
      </c>
      <c r="I23" s="34">
        <v>900</v>
      </c>
      <c r="J23" s="24">
        <f t="shared" si="0"/>
        <v>-0.5649717514124294</v>
      </c>
      <c r="K23" s="22">
        <v>745</v>
      </c>
      <c r="L23" s="30" t="s">
        <v>5</v>
      </c>
      <c r="M23" s="22">
        <v>760</v>
      </c>
      <c r="N23" s="25">
        <f t="shared" si="1"/>
        <v>16.943521594684384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30</v>
      </c>
      <c r="H24" s="30" t="s">
        <v>5</v>
      </c>
      <c r="I24" s="34">
        <v>35</v>
      </c>
      <c r="J24" s="24">
        <f t="shared" si="0"/>
        <v>0</v>
      </c>
      <c r="K24" s="22">
        <v>27</v>
      </c>
      <c r="L24" s="30">
        <v>0</v>
      </c>
      <c r="M24" s="22">
        <v>28</v>
      </c>
      <c r="N24" s="24">
        <f t="shared" si="1"/>
        <v>18.181818181818183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38</v>
      </c>
      <c r="E25" s="30" t="s">
        <v>5</v>
      </c>
      <c r="F25" s="22">
        <v>42</v>
      </c>
      <c r="G25" s="33">
        <v>35</v>
      </c>
      <c r="H25" s="30">
        <v>68</v>
      </c>
      <c r="I25" s="34">
        <v>40</v>
      </c>
      <c r="J25" s="24">
        <f t="shared" si="0"/>
        <v>6.666666666666667</v>
      </c>
      <c r="K25" s="22">
        <v>23</v>
      </c>
      <c r="L25" s="30" t="s">
        <v>5</v>
      </c>
      <c r="M25" s="22">
        <v>30</v>
      </c>
      <c r="N25" s="24">
        <f t="shared" si="1"/>
        <v>50.943396226415096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70</v>
      </c>
      <c r="E26" s="30" t="s">
        <v>5</v>
      </c>
      <c r="F26" s="22">
        <v>80</v>
      </c>
      <c r="G26" s="33">
        <v>80</v>
      </c>
      <c r="H26" s="30" t="s">
        <v>5</v>
      </c>
      <c r="I26" s="34">
        <v>100</v>
      </c>
      <c r="J26" s="24">
        <f t="shared" si="0"/>
        <v>-16.666666666666664</v>
      </c>
      <c r="K26" s="22">
        <v>50</v>
      </c>
      <c r="L26" s="30" t="s">
        <v>5</v>
      </c>
      <c r="M26" s="22">
        <v>60</v>
      </c>
      <c r="N26" s="24">
        <f t="shared" si="1"/>
        <v>36.36363636363637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120</v>
      </c>
      <c r="E27" s="30" t="s">
        <v>5</v>
      </c>
      <c r="F27" s="22">
        <v>130</v>
      </c>
      <c r="G27" s="33">
        <v>120</v>
      </c>
      <c r="H27" s="30" t="s">
        <v>5</v>
      </c>
      <c r="I27" s="34">
        <v>150</v>
      </c>
      <c r="J27" s="24">
        <f t="shared" si="0"/>
        <v>-7.4074074074074066</v>
      </c>
      <c r="K27" s="22">
        <v>110</v>
      </c>
      <c r="L27" s="30" t="s">
        <v>5</v>
      </c>
      <c r="M27" s="22">
        <v>125</v>
      </c>
      <c r="N27" s="24">
        <f t="shared" si="1"/>
        <v>6.382978723404255</v>
      </c>
    </row>
    <row r="28" spans="1:14" ht="17.25" customHeight="1">
      <c r="A28" s="35"/>
      <c r="B28" s="28" t="s">
        <v>73</v>
      </c>
      <c r="C28" s="35" t="s">
        <v>6</v>
      </c>
      <c r="D28" s="22">
        <v>120</v>
      </c>
      <c r="E28" s="66" t="s">
        <v>5</v>
      </c>
      <c r="F28" s="22">
        <v>140</v>
      </c>
      <c r="G28" s="33">
        <v>80</v>
      </c>
      <c r="H28" s="66" t="s">
        <v>5</v>
      </c>
      <c r="I28" s="34">
        <v>135</v>
      </c>
      <c r="J28" s="24">
        <f t="shared" si="0"/>
        <v>20.930232558139537</v>
      </c>
      <c r="K28" s="22">
        <v>60</v>
      </c>
      <c r="L28" s="30"/>
      <c r="M28" s="22">
        <v>70</v>
      </c>
      <c r="N28" s="24">
        <f t="shared" si="1"/>
        <v>100</v>
      </c>
    </row>
    <row r="29" spans="1:14" ht="17.25" customHeight="1">
      <c r="A29" s="35">
        <v>17</v>
      </c>
      <c r="B29" s="28" t="s">
        <v>74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90</v>
      </c>
      <c r="L29" s="30" t="s">
        <v>5</v>
      </c>
      <c r="M29" s="22">
        <v>100</v>
      </c>
      <c r="N29" s="24">
        <f t="shared" si="1"/>
        <v>-100</v>
      </c>
    </row>
    <row r="30" spans="1:14" ht="17.25" customHeight="1">
      <c r="A30" s="35">
        <v>18</v>
      </c>
      <c r="B30" s="28" t="s">
        <v>89</v>
      </c>
      <c r="C30" s="35" t="s">
        <v>6</v>
      </c>
      <c r="D30" s="22">
        <v>30</v>
      </c>
      <c r="E30" s="30" t="s">
        <v>5</v>
      </c>
      <c r="F30" s="22">
        <v>40</v>
      </c>
      <c r="G30" s="33">
        <v>20</v>
      </c>
      <c r="H30" s="30" t="s">
        <v>5</v>
      </c>
      <c r="I30" s="34">
        <v>30</v>
      </c>
      <c r="J30" s="24">
        <f t="shared" si="0"/>
        <v>40</v>
      </c>
      <c r="K30" s="22">
        <v>25</v>
      </c>
      <c r="L30" s="30" t="s">
        <v>5</v>
      </c>
      <c r="M30" s="22">
        <v>30</v>
      </c>
      <c r="N30" s="71">
        <f t="shared" si="1"/>
        <v>27.27272727272727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28</v>
      </c>
      <c r="E31" s="30"/>
      <c r="F31" s="22">
        <v>30</v>
      </c>
      <c r="G31" s="33">
        <v>18</v>
      </c>
      <c r="H31" s="30"/>
      <c r="I31" s="34">
        <v>20</v>
      </c>
      <c r="J31" s="24">
        <f t="shared" si="0"/>
        <v>52.63157894736842</v>
      </c>
      <c r="K31" s="22">
        <v>17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35</v>
      </c>
      <c r="E32" s="30" t="s">
        <v>5</v>
      </c>
      <c r="F32" s="22">
        <v>60</v>
      </c>
      <c r="G32" s="33">
        <v>25</v>
      </c>
      <c r="H32" s="30">
        <v>60</v>
      </c>
      <c r="I32" s="34">
        <v>40</v>
      </c>
      <c r="J32" s="24">
        <f t="shared" si="0"/>
        <v>46.15384615384615</v>
      </c>
      <c r="K32" s="22">
        <v>50</v>
      </c>
      <c r="L32" s="30" t="s">
        <v>5</v>
      </c>
      <c r="M32" s="22">
        <v>60</v>
      </c>
      <c r="N32" s="24">
        <f aca="true" t="shared" si="2" ref="N32:N49">((D32+F32)/2-(K32+M32)/2)/((K32+M32)/2)*100</f>
        <v>-13.636363636363635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30</v>
      </c>
      <c r="E33" s="30" t="s">
        <v>5</v>
      </c>
      <c r="F33" s="22">
        <v>35</v>
      </c>
      <c r="G33" s="33">
        <v>30</v>
      </c>
      <c r="H33" s="30" t="s">
        <v>5</v>
      </c>
      <c r="I33" s="34">
        <v>35</v>
      </c>
      <c r="J33" s="24">
        <f t="shared" si="0"/>
        <v>0</v>
      </c>
      <c r="K33" s="22">
        <v>28</v>
      </c>
      <c r="L33" s="30" t="s">
        <v>5</v>
      </c>
      <c r="M33" s="22">
        <v>30</v>
      </c>
      <c r="N33" s="24">
        <f t="shared" si="2"/>
        <v>12.068965517241379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20</v>
      </c>
      <c r="H34" s="30" t="s">
        <v>5</v>
      </c>
      <c r="I34" s="34">
        <v>25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12.5</v>
      </c>
    </row>
    <row r="35" spans="1:14" ht="17.25" customHeight="1">
      <c r="A35" s="35">
        <v>23</v>
      </c>
      <c r="B35" s="28" t="s">
        <v>88</v>
      </c>
      <c r="C35" s="35" t="s">
        <v>6</v>
      </c>
      <c r="D35" s="22">
        <v>40</v>
      </c>
      <c r="E35" s="30" t="s">
        <v>5</v>
      </c>
      <c r="F35" s="22">
        <v>50</v>
      </c>
      <c r="G35" s="33">
        <v>70</v>
      </c>
      <c r="H35" s="30">
        <v>50</v>
      </c>
      <c r="I35" s="34">
        <v>80</v>
      </c>
      <c r="J35" s="24">
        <f t="shared" si="0"/>
        <v>-40</v>
      </c>
      <c r="K35" s="22">
        <v>30</v>
      </c>
      <c r="L35" s="30" t="s">
        <v>5</v>
      </c>
      <c r="M35" s="22">
        <v>35</v>
      </c>
      <c r="N35" s="24">
        <f t="shared" si="2"/>
        <v>38.46153846153847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60</v>
      </c>
      <c r="E36" s="30" t="s">
        <v>5</v>
      </c>
      <c r="F36" s="22">
        <v>80</v>
      </c>
      <c r="G36" s="33">
        <v>100</v>
      </c>
      <c r="H36" s="30" t="s">
        <v>5</v>
      </c>
      <c r="I36" s="34">
        <v>130</v>
      </c>
      <c r="J36" s="24">
        <f t="shared" si="0"/>
        <v>-39.130434782608695</v>
      </c>
      <c r="K36" s="22">
        <v>50</v>
      </c>
      <c r="L36" s="30" t="s">
        <v>5</v>
      </c>
      <c r="M36" s="22">
        <v>70</v>
      </c>
      <c r="N36" s="24">
        <f t="shared" si="2"/>
        <v>16.666666666666664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300</v>
      </c>
      <c r="E37" s="30" t="s">
        <v>5</v>
      </c>
      <c r="F37" s="22">
        <v>350</v>
      </c>
      <c r="G37" s="33">
        <v>300</v>
      </c>
      <c r="H37" s="30" t="s">
        <v>5</v>
      </c>
      <c r="I37" s="34">
        <v>350</v>
      </c>
      <c r="J37" s="24">
        <f t="shared" si="0"/>
        <v>0</v>
      </c>
      <c r="K37" s="22">
        <v>250</v>
      </c>
      <c r="L37" s="30" t="s">
        <v>5</v>
      </c>
      <c r="M37" s="22">
        <v>325</v>
      </c>
      <c r="N37" s="24">
        <f t="shared" si="2"/>
        <v>13.043478260869565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290</v>
      </c>
      <c r="E38" s="70" t="s">
        <v>5</v>
      </c>
      <c r="F38" s="59">
        <v>350</v>
      </c>
      <c r="G38" s="33">
        <v>290</v>
      </c>
      <c r="H38" s="30" t="s">
        <v>5</v>
      </c>
      <c r="I38" s="34">
        <v>350</v>
      </c>
      <c r="J38" s="24">
        <f t="shared" si="0"/>
        <v>0</v>
      </c>
      <c r="K38" s="22">
        <v>250</v>
      </c>
      <c r="L38" s="30" t="s">
        <v>5</v>
      </c>
      <c r="M38" s="22">
        <v>300</v>
      </c>
      <c r="N38" s="24">
        <f t="shared" si="2"/>
        <v>16.363636363636363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700</v>
      </c>
      <c r="E39" s="30" t="s">
        <v>5</v>
      </c>
      <c r="F39" s="59">
        <v>800</v>
      </c>
      <c r="G39" s="33">
        <v>700</v>
      </c>
      <c r="H39" s="30" t="e">
        <f>-I40:J40</f>
        <v>#VALUE!</v>
      </c>
      <c r="I39" s="60">
        <v>1000</v>
      </c>
      <c r="J39" s="24">
        <f t="shared" si="0"/>
        <v>-11.76470588235294</v>
      </c>
      <c r="K39" s="22">
        <v>750</v>
      </c>
      <c r="L39" s="30" t="s">
        <v>5</v>
      </c>
      <c r="M39" s="59">
        <v>1300</v>
      </c>
      <c r="N39" s="24">
        <f t="shared" si="2"/>
        <v>-26.82926829268293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140</v>
      </c>
      <c r="H40" s="30" t="s">
        <v>5</v>
      </c>
      <c r="I40" s="34">
        <v>180</v>
      </c>
      <c r="J40" s="24">
        <f t="shared" si="0"/>
        <v>9.375</v>
      </c>
      <c r="K40" s="22">
        <v>120</v>
      </c>
      <c r="L40" s="30" t="s">
        <v>5</v>
      </c>
      <c r="M40" s="22">
        <v>150</v>
      </c>
      <c r="N40" s="24">
        <f t="shared" si="2"/>
        <v>29.629629629629626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5</v>
      </c>
      <c r="K41" s="22">
        <v>600</v>
      </c>
      <c r="L41" s="30" t="s">
        <v>5</v>
      </c>
      <c r="M41" s="22">
        <v>650</v>
      </c>
      <c r="N41" s="24">
        <f t="shared" si="2"/>
        <v>17.599999999999998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580</v>
      </c>
      <c r="H42" s="30" t="s">
        <v>5</v>
      </c>
      <c r="I42" s="34">
        <v>600</v>
      </c>
      <c r="J42" s="24">
        <f>((D42+F42)/2-(G42+I42)/2)/((G42+I42)/2)*100</f>
        <v>-2.5423728813559325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365</v>
      </c>
      <c r="E43" s="70" t="s">
        <v>5</v>
      </c>
      <c r="F43" s="59">
        <v>370</v>
      </c>
      <c r="G43" s="33">
        <v>340</v>
      </c>
      <c r="H43" s="30" t="s">
        <v>5</v>
      </c>
      <c r="I43" s="34">
        <v>350</v>
      </c>
      <c r="J43" s="24">
        <f t="shared" si="0"/>
        <v>6.521739130434782</v>
      </c>
      <c r="K43" s="22">
        <v>250</v>
      </c>
      <c r="L43" s="30" t="s">
        <v>5</v>
      </c>
      <c r="M43" s="22">
        <v>270</v>
      </c>
      <c r="N43" s="24">
        <f t="shared" si="2"/>
        <v>41.34615384615385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195</v>
      </c>
      <c r="E44" s="30" t="s">
        <v>5</v>
      </c>
      <c r="F44" s="22">
        <v>200</v>
      </c>
      <c r="G44" s="33">
        <v>220</v>
      </c>
      <c r="H44" s="30" t="s">
        <v>5</v>
      </c>
      <c r="I44" s="34">
        <v>225</v>
      </c>
      <c r="J44" s="24">
        <f t="shared" si="0"/>
        <v>-11.235955056179774</v>
      </c>
      <c r="K44" s="22">
        <v>155</v>
      </c>
      <c r="L44" s="30" t="s">
        <v>5</v>
      </c>
      <c r="M44" s="22">
        <v>160</v>
      </c>
      <c r="N44" s="24">
        <f t="shared" si="2"/>
        <v>25.396825396825395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55</v>
      </c>
      <c r="E45" s="30" t="s">
        <v>5</v>
      </c>
      <c r="F45" s="22">
        <v>58</v>
      </c>
      <c r="G45" s="33">
        <v>55</v>
      </c>
      <c r="H45" s="30" t="s">
        <v>5</v>
      </c>
      <c r="I45" s="34">
        <v>60</v>
      </c>
      <c r="J45" s="24">
        <f t="shared" si="0"/>
        <v>-1.7391304347826086</v>
      </c>
      <c r="K45" s="22">
        <v>50</v>
      </c>
      <c r="L45" s="30" t="s">
        <v>5</v>
      </c>
      <c r="M45" s="22">
        <v>60</v>
      </c>
      <c r="N45" s="24">
        <f t="shared" si="2"/>
        <v>2.727272727272727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42</v>
      </c>
      <c r="E46" s="30" t="s">
        <v>5</v>
      </c>
      <c r="F46" s="22">
        <v>44</v>
      </c>
      <c r="G46" s="33">
        <v>44</v>
      </c>
      <c r="H46" s="30" t="s">
        <v>5</v>
      </c>
      <c r="I46" s="34">
        <v>45</v>
      </c>
      <c r="J46" s="24">
        <f t="shared" si="0"/>
        <v>-3.3707865168539324</v>
      </c>
      <c r="K46" s="22">
        <v>32</v>
      </c>
      <c r="L46" s="30" t="s">
        <v>5</v>
      </c>
      <c r="M46" s="22">
        <v>36</v>
      </c>
      <c r="N46" s="24">
        <f t="shared" si="2"/>
        <v>26.47058823529412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112</v>
      </c>
      <c r="G47" s="33">
        <v>108</v>
      </c>
      <c r="H47" s="30" t="s">
        <v>5</v>
      </c>
      <c r="I47" s="34">
        <v>112</v>
      </c>
      <c r="J47" s="24">
        <f t="shared" si="0"/>
        <v>0</v>
      </c>
      <c r="K47" s="22">
        <v>74</v>
      </c>
      <c r="L47" s="30" t="s">
        <v>5</v>
      </c>
      <c r="M47" s="22">
        <v>76</v>
      </c>
      <c r="N47" s="24">
        <f t="shared" si="2"/>
        <v>46.666666666666664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20.99644128113879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8" t="s">
        <v>28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75" t="s">
        <v>11</v>
      </c>
      <c r="B55" s="76"/>
      <c r="C55" s="76"/>
      <c r="D55" s="76"/>
      <c r="E55" s="76"/>
      <c r="F55" s="77"/>
      <c r="G55" s="117" t="s">
        <v>12</v>
      </c>
      <c r="H55" s="118"/>
      <c r="I55" s="118"/>
      <c r="J55" s="118"/>
      <c r="K55" s="118"/>
      <c r="L55" s="118"/>
      <c r="M55" s="118"/>
      <c r="N55" s="119"/>
    </row>
    <row r="56" spans="1:14" ht="19.5" customHeight="1">
      <c r="A56" s="92" t="s">
        <v>0</v>
      </c>
      <c r="B56" s="93"/>
      <c r="C56" s="78" t="s">
        <v>13</v>
      </c>
      <c r="D56" s="79"/>
      <c r="E56" s="79"/>
      <c r="F56" s="80"/>
      <c r="G56" s="122" t="s">
        <v>0</v>
      </c>
      <c r="H56" s="123"/>
      <c r="I56" s="123"/>
      <c r="J56" s="124"/>
      <c r="K56" s="141" t="s">
        <v>14</v>
      </c>
      <c r="L56" s="142"/>
      <c r="M56" s="142"/>
      <c r="N56" s="143"/>
    </row>
    <row r="57" spans="1:14" ht="50.25" customHeight="1">
      <c r="A57" s="136" t="s">
        <v>78</v>
      </c>
      <c r="B57" s="137"/>
      <c r="C57" s="111" t="s">
        <v>63</v>
      </c>
      <c r="D57" s="112"/>
      <c r="E57" s="112"/>
      <c r="F57" s="113"/>
      <c r="G57" s="72" t="s">
        <v>81</v>
      </c>
      <c r="H57" s="73"/>
      <c r="I57" s="73"/>
      <c r="J57" s="74"/>
      <c r="K57" s="111" t="s">
        <v>62</v>
      </c>
      <c r="L57" s="112"/>
      <c r="M57" s="112"/>
      <c r="N57" s="113"/>
    </row>
    <row r="58" spans="1:14" ht="41.25" customHeight="1">
      <c r="A58" s="139" t="s">
        <v>79</v>
      </c>
      <c r="B58" s="140"/>
      <c r="C58" s="111" t="s">
        <v>43</v>
      </c>
      <c r="D58" s="112"/>
      <c r="E58" s="112"/>
      <c r="F58" s="113"/>
      <c r="G58" s="133" t="s">
        <v>83</v>
      </c>
      <c r="H58" s="134"/>
      <c r="I58" s="134"/>
      <c r="J58" s="135"/>
      <c r="K58" s="111" t="s">
        <v>75</v>
      </c>
      <c r="L58" s="112"/>
      <c r="M58" s="112"/>
      <c r="N58" s="113"/>
    </row>
    <row r="59" spans="1:14" ht="45" customHeight="1">
      <c r="A59" s="90" t="s">
        <v>80</v>
      </c>
      <c r="B59" s="91"/>
      <c r="C59" s="111" t="s">
        <v>6</v>
      </c>
      <c r="D59" s="112"/>
      <c r="E59" s="112"/>
      <c r="F59" s="113"/>
      <c r="G59" s="133" t="s">
        <v>82</v>
      </c>
      <c r="H59" s="134"/>
      <c r="I59" s="134"/>
      <c r="J59" s="135"/>
      <c r="K59" s="111" t="s">
        <v>6</v>
      </c>
      <c r="L59" s="112"/>
      <c r="M59" s="112"/>
      <c r="N59" s="113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72" t="s">
        <v>5</v>
      </c>
      <c r="H60" s="73"/>
      <c r="I60" s="73"/>
      <c r="J60" s="74"/>
      <c r="K60" s="67"/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1" t="s">
        <v>34</v>
      </c>
      <c r="B63" s="131"/>
      <c r="C63" s="131"/>
      <c r="D63" s="131"/>
      <c r="E63" s="131"/>
      <c r="F63" s="131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9" t="s">
        <v>44</v>
      </c>
      <c r="L65" s="109"/>
      <c r="M65" s="109"/>
      <c r="N65" s="52"/>
    </row>
    <row r="66" spans="2:14" ht="18">
      <c r="B66" s="1" t="s">
        <v>53</v>
      </c>
      <c r="H66" s="50"/>
      <c r="J66" s="110" t="s">
        <v>58</v>
      </c>
      <c r="K66" s="110"/>
      <c r="L66" s="110"/>
      <c r="M66" s="110"/>
      <c r="N66" s="110"/>
    </row>
    <row r="67" spans="2:14" ht="19.5">
      <c r="B67" s="1" t="s">
        <v>41</v>
      </c>
      <c r="H67" s="50"/>
      <c r="J67" s="121" t="s">
        <v>76</v>
      </c>
      <c r="K67" s="121"/>
      <c r="L67" s="121"/>
      <c r="M67" s="121"/>
      <c r="N67" s="121"/>
    </row>
    <row r="68" spans="2:14" ht="19.5">
      <c r="B68" s="1" t="s">
        <v>40</v>
      </c>
      <c r="H68" s="50"/>
      <c r="J68" s="120"/>
      <c r="K68" s="120"/>
      <c r="L68" s="120"/>
      <c r="M68" s="120"/>
      <c r="N68" s="120"/>
    </row>
    <row r="69" spans="2:14" ht="19.5">
      <c r="B69" s="1" t="s">
        <v>39</v>
      </c>
      <c r="H69" s="50"/>
      <c r="J69" s="120"/>
      <c r="K69" s="120"/>
      <c r="L69" s="120"/>
      <c r="M69" s="120"/>
      <c r="N69" s="120"/>
    </row>
    <row r="70" spans="2:14" ht="19.5">
      <c r="B70" s="1" t="s">
        <v>42</v>
      </c>
      <c r="J70" s="120"/>
      <c r="K70" s="120"/>
      <c r="L70" s="120"/>
      <c r="M70" s="120"/>
      <c r="N70" s="120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2023-04-10T06:17:58Z</cp:lastPrinted>
  <dcterms:created xsi:type="dcterms:W3CDTF">2020-07-12T06:32:53Z</dcterms:created>
  <dcterms:modified xsi:type="dcterms:W3CDTF">2023-04-11T07:01:16Z</dcterms:modified>
  <cp:category/>
  <cp:version/>
  <cp:contentType/>
  <cp:contentStatus/>
</cp:coreProperties>
</file>