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<sst xmlns="http://schemas.openxmlformats.org/spreadsheetml/2006/main" count="234" uniqueCount="93">
  <si>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</si>
  <si>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</si>
  <si>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</si>
  <si>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</si>
  <si>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</si>
  <si>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</si>
  <si>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</si>
  <si>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</si>
  <si>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</si>
  <si>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</si>
  <si>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</si>
  <si>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</si>
  <si>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</si>
  <si>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</si>
  <si>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</si>
  <si>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</si>
  <si>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</si>
  <si>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</si>
  <si>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</si>
  <si>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</si>
  <si>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</si>
  <si>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</si>
  <si>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</si>
  <si>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</si>
  <si>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</si>
  <si>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</si>
  <si>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</si>
  <si>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</si>
  <si>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</si>
  <si>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</si>
  <si>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</si>
  <si>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</si>
  <si>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</si>
  <si>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</si>
  <si>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</si>
  <si>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</si>
  <si>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</si>
  <si>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</si>
  <si>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</si>
  <si>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</si>
  <si>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</si>
  <si>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</si>
  <si>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</si>
  <si>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</si>
  <si>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</si>
  <si>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</si>
  <si>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</si>
  <si>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</si>
  <si>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</si>
  <si>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</si>
  <si>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</si>
  <si>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</si>
  <si>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</si>
  <si>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</si>
  <si>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</si>
  <si>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</si>
  <si>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</si>
  <si>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</si>
  <si>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</si>
  <si>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</si>
  <si>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</si>
  <si>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</si>
  <si>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</si>
  <si>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</si>
  <si>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</si>
  <si>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</si>
  <si>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</si>
  <si>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</si>
  <si>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</si>
  <si>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</si>
  <si>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</si>
  <si>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</si>
  <si>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</si>
  <si>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</si>
  <si>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</si>
  <si>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</si>
  <si>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</si>
  <si>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</si>
  <si>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</si>
  <si>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</si>
  <si>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>আটা(প্যাঃ), মসুর ডাল, পেঁয়াজ (দেশি), রসুন (দেশি), রসুন (আমদা:), আদা (দেশি)</t>
  </si>
  <si>
    <t xml:space="preserve"> চাল (মোটা), আটা (খোলা),  ছোলা-কলাই</t>
  </si>
  <si>
    <t xml:space="preserve">                    ,,</t>
  </si>
  <si>
    <t xml:space="preserve"> টমেটো,আলু , কাঁচাপেঁপে, মিষ্টিকুমড়া</t>
  </si>
  <si>
    <t>স্মারক নং 12.02.9100.700.16.025.16.330</t>
  </si>
  <si>
    <t>০৭/0৫/2023 খ্রি:।</t>
  </si>
  <si>
    <t>0৭/0৫/2023</t>
  </si>
  <si>
    <t>০৫/0৫/2022</t>
  </si>
  <si>
    <t>০৬/04/2০23</t>
  </si>
  <si>
    <t xml:space="preserve">বেগুন, ঢেঁডস </t>
  </si>
  <si>
    <t xml:space="preserve">  মোরগ-মুরগি (দেশি),  মোরগ-মুরগি (কক/সোনালি), ডিম (হাঁস)</t>
  </si>
  <si>
    <t>চিনি, গুঁড়ো দুধ</t>
  </si>
  <si>
    <t xml:space="preserve"> রুই মাছ, ইলিশ মাছ,  মুরগি (ব্রয়লার)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</si>
</sst>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2" customFormat="1" ht="15.75" customHeight="1">
      <c r="A2" s="91" t="s">
        <v>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2" customFormat="1" ht="15.75" customHeight="1">
      <c r="A3" s="58"/>
      <c r="B3" s="58"/>
      <c r="C3" s="58"/>
      <c r="D3" s="91" t="s">
        <v>77</v>
      </c>
      <c r="E3" s="91"/>
      <c r="F3" s="91"/>
      <c r="G3" s="91"/>
      <c r="H3" s="91"/>
      <c r="I3" s="91"/>
      <c r="J3" s="58"/>
      <c r="K3" s="58"/>
      <c r="L3" s="58"/>
      <c r="M3" s="58"/>
      <c r="N3" s="58"/>
    </row>
    <row r="4" spans="1:14" s="12" customFormat="1" ht="15.75" customHeight="1">
      <c r="A4" s="126" t="s">
        <v>66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8" s="12" customFormat="1" ht="18" customHeight="1">
      <c r="A5" s="137" t="s">
        <v>33</v>
      </c>
      <c r="B5" s="137"/>
      <c r="C5" s="137"/>
      <c r="D5" s="137"/>
      <c r="E5" s="137"/>
      <c r="F5" s="137"/>
      <c r="H5" s="51"/>
    </row>
    <row r="6" spans="1:14" s="12" customFormat="1" ht="18.75" customHeight="1">
      <c r="A6" s="127" t="s">
        <v>68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s="12" customFormat="1" ht="15.75" customHeight="1">
      <c r="A7" s="103" t="s">
        <v>84</v>
      </c>
      <c r="B7" s="103"/>
      <c r="C7" s="103"/>
      <c r="D7" s="103"/>
      <c r="E7" s="103"/>
      <c r="F7" s="103"/>
      <c r="H7" s="31"/>
      <c r="I7" s="23"/>
      <c r="J7" s="138" t="s">
        <v>85</v>
      </c>
      <c r="K7" s="139"/>
      <c r="L7" s="139"/>
      <c r="M7" s="139"/>
      <c r="N7" s="139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40" t="s">
        <v>27</v>
      </c>
      <c r="L8" s="140"/>
      <c r="M8" s="140"/>
      <c r="N8" s="140"/>
    </row>
    <row r="9" spans="1:17" ht="12" customHeight="1">
      <c r="A9" s="117" t="s">
        <v>45</v>
      </c>
      <c r="B9" s="128" t="s">
        <v>0</v>
      </c>
      <c r="C9" s="117" t="s">
        <v>3</v>
      </c>
      <c r="D9" s="75" t="s">
        <v>29</v>
      </c>
      <c r="E9" s="76"/>
      <c r="F9" s="77"/>
      <c r="G9" s="75" t="s">
        <v>25</v>
      </c>
      <c r="H9" s="76"/>
      <c r="I9" s="77"/>
      <c r="J9" s="108" t="s">
        <v>36</v>
      </c>
      <c r="K9" s="96" t="s">
        <v>26</v>
      </c>
      <c r="L9" s="97"/>
      <c r="M9" s="98"/>
      <c r="N9" s="108" t="s">
        <v>37</v>
      </c>
      <c r="Q9" s="65"/>
    </row>
    <row r="10" spans="1:14" ht="22.5" customHeight="1">
      <c r="A10" s="118"/>
      <c r="B10" s="129"/>
      <c r="C10" s="118"/>
      <c r="D10" s="78"/>
      <c r="E10" s="79"/>
      <c r="F10" s="80"/>
      <c r="G10" s="78"/>
      <c r="H10" s="79"/>
      <c r="I10" s="80"/>
      <c r="J10" s="109"/>
      <c r="K10" s="99"/>
      <c r="L10" s="100"/>
      <c r="M10" s="101"/>
      <c r="N10" s="109"/>
    </row>
    <row r="11" spans="1:16" ht="14.25" customHeight="1">
      <c r="A11" s="119"/>
      <c r="B11" s="130"/>
      <c r="C11" s="119"/>
      <c r="D11" s="123" t="s">
        <v>86</v>
      </c>
      <c r="E11" s="124"/>
      <c r="F11" s="125"/>
      <c r="G11" s="123" t="s">
        <v>88</v>
      </c>
      <c r="H11" s="124"/>
      <c r="I11" s="125"/>
      <c r="J11" s="110"/>
      <c r="K11" s="111" t="s">
        <v>87</v>
      </c>
      <c r="L11" s="112"/>
      <c r="M11" s="113"/>
      <c r="N11" s="110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70</v>
      </c>
      <c r="L12" s="30" t="s">
        <v>5</v>
      </c>
      <c r="M12" s="22">
        <v>72</v>
      </c>
      <c r="N12" s="25">
        <f>((D12+F12)/2-(K12+M12)/2)/((K12+M12)/2)*100</f>
        <v>9.15492957746479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68</v>
      </c>
      <c r="N13" s="25">
        <f aca="true" t="shared" si="1" ref="N13:N30">((D13+F13)/2-(K13+M13)/2)/((K13+M13)/2)*100</f>
        <v>-3.8461538461538463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-2.0408163265306123</v>
      </c>
      <c r="K15" s="22">
        <v>44</v>
      </c>
      <c r="L15" s="30" t="s">
        <v>5</v>
      </c>
      <c r="M15" s="22">
        <v>46</v>
      </c>
      <c r="N15" s="25">
        <f t="shared" si="1"/>
        <v>6.666666666666667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1.5267175572519083</v>
      </c>
      <c r="K16" s="22">
        <v>38</v>
      </c>
      <c r="L16" s="30" t="s">
        <v>5</v>
      </c>
      <c r="M16" s="22">
        <v>42</v>
      </c>
      <c r="N16" s="25">
        <f t="shared" si="1"/>
        <v>66.25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58</v>
      </c>
      <c r="H17" s="30" t="s">
        <v>5</v>
      </c>
      <c r="I17" s="34">
        <v>60</v>
      </c>
      <c r="J17" s="24">
        <f t="shared" si="0"/>
        <v>-4.23728813559322</v>
      </c>
      <c r="K17" s="22">
        <v>33</v>
      </c>
      <c r="L17" s="30" t="s">
        <v>5</v>
      </c>
      <c r="M17" s="22">
        <v>36</v>
      </c>
      <c r="N17" s="25">
        <f t="shared" si="1"/>
        <v>63.76811594202898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100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2.0408163265306123</v>
      </c>
      <c r="K18" s="22">
        <v>95</v>
      </c>
      <c r="L18" s="30" t="s">
        <v>5</v>
      </c>
      <c r="M18" s="22">
        <v>130</v>
      </c>
      <c r="N18" s="25">
        <f t="shared" si="1"/>
        <v>11.11111111111111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90</v>
      </c>
      <c r="J20" s="24">
        <f t="shared" si="0"/>
        <v>-2.941176470588235</v>
      </c>
      <c r="K20" s="22">
        <v>68</v>
      </c>
      <c r="L20" s="30" t="s">
        <v>5</v>
      </c>
      <c r="M20" s="22">
        <v>70</v>
      </c>
      <c r="N20" s="25">
        <f t="shared" si="1"/>
        <v>19.565217391304348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187</v>
      </c>
      <c r="J21" s="24">
        <f t="shared" si="0"/>
        <v>0</v>
      </c>
      <c r="K21" s="22">
        <v>160</v>
      </c>
      <c r="L21" s="30" t="s">
        <v>5</v>
      </c>
      <c r="M21" s="22">
        <v>165</v>
      </c>
      <c r="N21" s="25">
        <f t="shared" si="1"/>
        <v>13.846153846153847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130</v>
      </c>
      <c r="H22" s="30" t="s">
        <v>5</v>
      </c>
      <c r="I22" s="34">
        <v>140</v>
      </c>
      <c r="J22" s="24">
        <f t="shared" si="0"/>
        <v>0</v>
      </c>
      <c r="K22" s="22">
        <v>165</v>
      </c>
      <c r="L22" s="30" t="s">
        <v>5</v>
      </c>
      <c r="M22" s="22">
        <v>170</v>
      </c>
      <c r="N22" s="25">
        <f t="shared" si="1"/>
        <v>-19.402985074626866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870</v>
      </c>
      <c r="H23" s="30" t="s">
        <v>5</v>
      </c>
      <c r="I23" s="34">
        <v>890</v>
      </c>
      <c r="J23" s="24">
        <f t="shared" si="0"/>
        <v>0</v>
      </c>
      <c r="K23" s="22">
        <v>760</v>
      </c>
      <c r="L23" s="30" t="s">
        <v>5</v>
      </c>
      <c r="M23" s="22">
        <v>765</v>
      </c>
      <c r="N23" s="25">
        <f t="shared" si="1"/>
        <v>15.40983606557377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48</v>
      </c>
      <c r="E24" s="30"/>
      <c r="F24" s="22">
        <v>52</v>
      </c>
      <c r="G24" s="33">
        <v>30</v>
      </c>
      <c r="H24" s="30" t="s">
        <v>5</v>
      </c>
      <c r="I24" s="34">
        <v>35</v>
      </c>
      <c r="J24" s="24">
        <f t="shared" si="0"/>
        <v>53.84615384615385</v>
      </c>
      <c r="K24" s="22">
        <v>27</v>
      </c>
      <c r="L24" s="30">
        <v>0</v>
      </c>
      <c r="M24" s="22">
        <v>28</v>
      </c>
      <c r="N24" s="24">
        <f t="shared" si="1"/>
        <v>81.81818181818183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0</v>
      </c>
      <c r="E25" s="30" t="s">
        <v>5</v>
      </c>
      <c r="F25" s="22">
        <v>0</v>
      </c>
      <c r="G25" s="33">
        <v>40</v>
      </c>
      <c r="H25" s="30">
        <v>68</v>
      </c>
      <c r="I25" s="34">
        <v>45</v>
      </c>
      <c r="J25" s="24">
        <f t="shared" si="0"/>
        <v>-100</v>
      </c>
      <c r="K25" s="22">
        <v>30</v>
      </c>
      <c r="L25" s="30" t="s">
        <v>5</v>
      </c>
      <c r="M25" s="22">
        <v>32</v>
      </c>
      <c r="N25" s="24">
        <f t="shared" si="1"/>
        <v>-100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120</v>
      </c>
      <c r="E26" s="30" t="s">
        <v>5</v>
      </c>
      <c r="F26" s="22">
        <v>130</v>
      </c>
      <c r="G26" s="33">
        <v>70</v>
      </c>
      <c r="H26" s="30" t="s">
        <v>5</v>
      </c>
      <c r="I26" s="34">
        <v>80</v>
      </c>
      <c r="J26" s="24">
        <f t="shared" si="0"/>
        <v>66.66666666666666</v>
      </c>
      <c r="K26" s="22">
        <v>50</v>
      </c>
      <c r="L26" s="30" t="s">
        <v>5</v>
      </c>
      <c r="M26" s="22">
        <v>60</v>
      </c>
      <c r="N26" s="24">
        <f t="shared" si="1"/>
        <v>127.27272727272727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140</v>
      </c>
      <c r="G27" s="33">
        <v>125</v>
      </c>
      <c r="H27" s="30" t="s">
        <v>5</v>
      </c>
      <c r="I27" s="34">
        <v>130</v>
      </c>
      <c r="J27" s="24">
        <f t="shared" si="0"/>
        <v>5.88235294117647</v>
      </c>
      <c r="K27" s="22">
        <v>110</v>
      </c>
      <c r="L27" s="30" t="s">
        <v>5</v>
      </c>
      <c r="M27" s="22">
        <v>125</v>
      </c>
      <c r="N27" s="24">
        <f t="shared" si="1"/>
        <v>14.893617021276595</v>
      </c>
    </row>
    <row r="28" spans="1:14" ht="17.25" customHeight="1">
      <c r="A28" s="35"/>
      <c r="B28" s="28" t="s">
        <v>73</v>
      </c>
      <c r="C28" s="35" t="s">
        <v>6</v>
      </c>
      <c r="D28" s="22">
        <v>180</v>
      </c>
      <c r="E28" s="66" t="s">
        <v>5</v>
      </c>
      <c r="F28" s="22">
        <v>200</v>
      </c>
      <c r="G28" s="33">
        <v>120</v>
      </c>
      <c r="H28" s="66" t="s">
        <v>5</v>
      </c>
      <c r="I28" s="34">
        <v>140</v>
      </c>
      <c r="J28" s="24">
        <f t="shared" si="0"/>
        <v>46.15384615384615</v>
      </c>
      <c r="K28" s="22">
        <v>60</v>
      </c>
      <c r="L28" s="30"/>
      <c r="M28" s="22">
        <v>80</v>
      </c>
      <c r="N28" s="24">
        <f t="shared" si="1"/>
        <v>171.42857142857142</v>
      </c>
    </row>
    <row r="29" spans="1:14" ht="17.25" customHeight="1">
      <c r="A29" s="35">
        <v>17</v>
      </c>
      <c r="B29" s="28" t="s">
        <v>74</v>
      </c>
      <c r="C29" s="35" t="s">
        <v>6</v>
      </c>
      <c r="D29" s="22">
        <v>210</v>
      </c>
      <c r="E29" s="30" t="s">
        <v>5</v>
      </c>
      <c r="F29" s="22">
        <v>220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90</v>
      </c>
      <c r="L29" s="30" t="s">
        <v>5</v>
      </c>
      <c r="M29" s="22">
        <v>110</v>
      </c>
      <c r="N29" s="24">
        <f t="shared" si="1"/>
        <v>114.99999999999999</v>
      </c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30</v>
      </c>
      <c r="E30" s="30" t="s">
        <v>5</v>
      </c>
      <c r="F30" s="22">
        <v>50</v>
      </c>
      <c r="G30" s="33">
        <v>25</v>
      </c>
      <c r="H30" s="30" t="s">
        <v>5</v>
      </c>
      <c r="I30" s="34">
        <v>35</v>
      </c>
      <c r="J30" s="24">
        <f t="shared" si="0"/>
        <v>33.33333333333333</v>
      </c>
      <c r="K30" s="22">
        <v>30</v>
      </c>
      <c r="L30" s="30" t="s">
        <v>5</v>
      </c>
      <c r="M30" s="22">
        <v>40</v>
      </c>
      <c r="N30" s="71">
        <f t="shared" si="1"/>
        <v>14.285714285714285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28</v>
      </c>
      <c r="E31" s="30"/>
      <c r="F31" s="22">
        <v>32</v>
      </c>
      <c r="G31" s="33">
        <v>24</v>
      </c>
      <c r="H31" s="30"/>
      <c r="I31" s="34">
        <v>26</v>
      </c>
      <c r="J31" s="24">
        <f t="shared" si="0"/>
        <v>20</v>
      </c>
      <c r="K31" s="22">
        <v>13</v>
      </c>
      <c r="L31" s="30"/>
      <c r="M31" s="22">
        <v>15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40</v>
      </c>
      <c r="H32" s="30">
        <v>60</v>
      </c>
      <c r="I32" s="34">
        <v>60</v>
      </c>
      <c r="J32" s="24">
        <f t="shared" si="0"/>
        <v>-30</v>
      </c>
      <c r="K32" s="22">
        <v>45</v>
      </c>
      <c r="L32" s="30" t="s">
        <v>5</v>
      </c>
      <c r="M32" s="22">
        <v>60</v>
      </c>
      <c r="N32" s="24">
        <f aca="true" t="shared" si="2" ref="N32:N49">((D32+F32)/2-(K32+M32)/2)/((K32+M32)/2)*100</f>
        <v>-33.33333333333333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45</v>
      </c>
      <c r="E33" s="30" t="s">
        <v>5</v>
      </c>
      <c r="F33" s="22">
        <v>50</v>
      </c>
      <c r="G33" s="33">
        <v>30</v>
      </c>
      <c r="H33" s="30" t="s">
        <v>5</v>
      </c>
      <c r="I33" s="34">
        <v>35</v>
      </c>
      <c r="J33" s="24">
        <f t="shared" si="0"/>
        <v>46.15384615384615</v>
      </c>
      <c r="K33" s="22">
        <v>50</v>
      </c>
      <c r="L33" s="30" t="s">
        <v>5</v>
      </c>
      <c r="M33" s="22">
        <v>55</v>
      </c>
      <c r="N33" s="24">
        <f t="shared" si="2"/>
        <v>-9.523809523809524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25</v>
      </c>
      <c r="J34" s="24">
        <f t="shared" si="0"/>
        <v>22.22222222222222</v>
      </c>
      <c r="K34" s="22">
        <v>20</v>
      </c>
      <c r="L34" s="30" t="s">
        <v>5</v>
      </c>
      <c r="M34" s="22">
        <v>25</v>
      </c>
      <c r="N34" s="24">
        <f t="shared" si="2"/>
        <v>22.22222222222222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40</v>
      </c>
      <c r="E35" s="30" t="s">
        <v>5</v>
      </c>
      <c r="F35" s="22">
        <v>50</v>
      </c>
      <c r="G35" s="33">
        <v>50</v>
      </c>
      <c r="H35" s="30">
        <v>50</v>
      </c>
      <c r="I35" s="34">
        <v>60</v>
      </c>
      <c r="J35" s="24">
        <f t="shared" si="0"/>
        <v>-18.181818181818183</v>
      </c>
      <c r="K35" s="22">
        <v>40</v>
      </c>
      <c r="L35" s="30" t="s">
        <v>5</v>
      </c>
      <c r="M35" s="22">
        <v>45</v>
      </c>
      <c r="N35" s="24">
        <f t="shared" si="2"/>
        <v>5.88235294117647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60</v>
      </c>
      <c r="E36" s="30" t="s">
        <v>5</v>
      </c>
      <c r="F36" s="59">
        <v>80</v>
      </c>
      <c r="G36" s="33">
        <v>60</v>
      </c>
      <c r="H36" s="30" t="s">
        <v>5</v>
      </c>
      <c r="I36" s="34">
        <v>80</v>
      </c>
      <c r="J36" s="24">
        <f t="shared" si="0"/>
        <v>0</v>
      </c>
      <c r="K36" s="22">
        <v>110</v>
      </c>
      <c r="L36" s="30" t="s">
        <v>5</v>
      </c>
      <c r="M36" s="22">
        <v>120</v>
      </c>
      <c r="N36" s="24">
        <f t="shared" si="2"/>
        <v>-39.130434782608695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320</v>
      </c>
      <c r="E37" s="30" t="s">
        <v>5</v>
      </c>
      <c r="F37" s="59">
        <v>360</v>
      </c>
      <c r="G37" s="33">
        <v>320</v>
      </c>
      <c r="H37" s="30" t="s">
        <v>5</v>
      </c>
      <c r="I37" s="34">
        <v>350</v>
      </c>
      <c r="J37" s="24">
        <f t="shared" si="0"/>
        <v>1.4925373134328357</v>
      </c>
      <c r="K37" s="22">
        <v>250</v>
      </c>
      <c r="L37" s="30" t="s">
        <v>5</v>
      </c>
      <c r="M37" s="22">
        <v>300</v>
      </c>
      <c r="N37" s="24">
        <f t="shared" si="2"/>
        <v>23.636363636363637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300</v>
      </c>
      <c r="E38" s="70" t="s">
        <v>5</v>
      </c>
      <c r="F38" s="59">
        <v>350</v>
      </c>
      <c r="G38" s="33">
        <v>300</v>
      </c>
      <c r="H38" s="30" t="s">
        <v>5</v>
      </c>
      <c r="I38" s="34">
        <v>350</v>
      </c>
      <c r="J38" s="24">
        <f t="shared" si="0"/>
        <v>0</v>
      </c>
      <c r="K38" s="22">
        <v>250</v>
      </c>
      <c r="L38" s="30" t="s">
        <v>5</v>
      </c>
      <c r="M38" s="22">
        <v>300</v>
      </c>
      <c r="N38" s="24">
        <f t="shared" si="2"/>
        <v>18.181818181818183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800</v>
      </c>
      <c r="E39" s="30" t="s">
        <v>5</v>
      </c>
      <c r="F39" s="59">
        <v>900</v>
      </c>
      <c r="G39" s="33">
        <v>700</v>
      </c>
      <c r="H39" s="30" t="e">
        <f>-I40:J40</f>
        <v>#VALUE!</v>
      </c>
      <c r="I39" s="60">
        <v>800</v>
      </c>
      <c r="J39" s="24">
        <f t="shared" si="0"/>
        <v>13.333333333333334</v>
      </c>
      <c r="K39" s="22">
        <v>750</v>
      </c>
      <c r="L39" s="30" t="s">
        <v>5</v>
      </c>
      <c r="M39" s="59">
        <v>1200</v>
      </c>
      <c r="N39" s="24">
        <f t="shared" si="2"/>
        <v>-12.82051282051282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110</v>
      </c>
      <c r="L40" s="30" t="s">
        <v>5</v>
      </c>
      <c r="M40" s="22">
        <v>130</v>
      </c>
      <c r="N40" s="24">
        <f t="shared" si="2"/>
        <v>45.83333333333333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700</v>
      </c>
      <c r="N41" s="24">
        <f t="shared" si="2"/>
        <v>8.88888888888889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580</v>
      </c>
      <c r="H42" s="30" t="s">
        <v>5</v>
      </c>
      <c r="I42" s="34">
        <v>600</v>
      </c>
      <c r="J42" s="24">
        <f>((D42+F42)/2-(G42+I42)/2)/((G42+I42)/2)*100</f>
        <v>-2.5423728813559325</v>
      </c>
      <c r="K42" s="22">
        <v>480</v>
      </c>
      <c r="L42" s="30" t="s">
        <v>5</v>
      </c>
      <c r="M42" s="22">
        <v>500</v>
      </c>
      <c r="N42" s="24">
        <f t="shared" si="2"/>
        <v>17.346938775510203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340</v>
      </c>
      <c r="E43" s="70" t="s">
        <v>5</v>
      </c>
      <c r="F43" s="59">
        <v>350</v>
      </c>
      <c r="G43" s="33">
        <v>350</v>
      </c>
      <c r="H43" s="30" t="s">
        <v>5</v>
      </c>
      <c r="I43" s="34">
        <v>360</v>
      </c>
      <c r="J43" s="24">
        <f t="shared" si="0"/>
        <v>-2.8169014084507045</v>
      </c>
      <c r="K43" s="22">
        <v>280</v>
      </c>
      <c r="L43" s="30" t="s">
        <v>5</v>
      </c>
      <c r="M43" s="22">
        <v>300</v>
      </c>
      <c r="N43" s="24">
        <f t="shared" si="2"/>
        <v>18.96551724137931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210</v>
      </c>
      <c r="E44" s="30" t="s">
        <v>5</v>
      </c>
      <c r="F44" s="22">
        <v>215</v>
      </c>
      <c r="G44" s="33">
        <v>185</v>
      </c>
      <c r="H44" s="30" t="s">
        <v>5</v>
      </c>
      <c r="I44" s="34">
        <v>190</v>
      </c>
      <c r="J44" s="24">
        <f t="shared" si="0"/>
        <v>13.333333333333334</v>
      </c>
      <c r="K44" s="22">
        <v>190</v>
      </c>
      <c r="L44" s="30" t="s">
        <v>5</v>
      </c>
      <c r="M44" s="22">
        <v>200</v>
      </c>
      <c r="N44" s="24">
        <f t="shared" si="2"/>
        <v>8.974358974358974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50</v>
      </c>
      <c r="E45" s="30" t="s">
        <v>5</v>
      </c>
      <c r="F45" s="22">
        <v>52</v>
      </c>
      <c r="G45" s="33">
        <v>55</v>
      </c>
      <c r="H45" s="30" t="s">
        <v>5</v>
      </c>
      <c r="I45" s="34">
        <v>60</v>
      </c>
      <c r="J45" s="24">
        <f t="shared" si="0"/>
        <v>-11.304347826086957</v>
      </c>
      <c r="K45" s="22">
        <v>50</v>
      </c>
      <c r="L45" s="30" t="s">
        <v>5</v>
      </c>
      <c r="M45" s="22">
        <v>55</v>
      </c>
      <c r="N45" s="24">
        <f t="shared" si="2"/>
        <v>-2.857142857142857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42</v>
      </c>
      <c r="E46" s="30" t="s">
        <v>5</v>
      </c>
      <c r="F46" s="22">
        <v>44</v>
      </c>
      <c r="G46" s="33">
        <v>42</v>
      </c>
      <c r="H46" s="30" t="s">
        <v>5</v>
      </c>
      <c r="I46" s="34">
        <v>44</v>
      </c>
      <c r="J46" s="24">
        <f t="shared" si="0"/>
        <v>0</v>
      </c>
      <c r="K46" s="22">
        <v>35</v>
      </c>
      <c r="L46" s="30" t="s">
        <v>5</v>
      </c>
      <c r="M46" s="22">
        <v>36</v>
      </c>
      <c r="N46" s="24">
        <f t="shared" si="2"/>
        <v>21.12676056338028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118</v>
      </c>
      <c r="E47" s="30" t="s">
        <v>5</v>
      </c>
      <c r="F47" s="22">
        <v>130</v>
      </c>
      <c r="G47" s="33">
        <v>108</v>
      </c>
      <c r="H47" s="30" t="s">
        <v>5</v>
      </c>
      <c r="I47" s="34">
        <v>112</v>
      </c>
      <c r="J47" s="24">
        <f t="shared" si="0"/>
        <v>12.727272727272727</v>
      </c>
      <c r="K47" s="22">
        <v>78</v>
      </c>
      <c r="L47" s="30" t="s">
        <v>5</v>
      </c>
      <c r="M47" s="22">
        <v>80</v>
      </c>
      <c r="N47" s="24">
        <f t="shared" si="2"/>
        <v>56.9620253164557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920</v>
      </c>
      <c r="J49" s="24">
        <f t="shared" si="0"/>
        <v>1.7647058823529411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1" t="s">
        <v>28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1" t="s">
        <v>11</v>
      </c>
      <c r="B55" s="132"/>
      <c r="C55" s="132"/>
      <c r="D55" s="132"/>
      <c r="E55" s="132"/>
      <c r="F55" s="133"/>
      <c r="G55" s="114" t="s">
        <v>12</v>
      </c>
      <c r="H55" s="115"/>
      <c r="I55" s="115"/>
      <c r="J55" s="115"/>
      <c r="K55" s="115"/>
      <c r="L55" s="115"/>
      <c r="M55" s="115"/>
      <c r="N55" s="116"/>
    </row>
    <row r="56" spans="1:14" ht="19.5" customHeight="1">
      <c r="A56" s="143" t="s">
        <v>0</v>
      </c>
      <c r="B56" s="144"/>
      <c r="C56" s="134" t="s">
        <v>13</v>
      </c>
      <c r="D56" s="135"/>
      <c r="E56" s="135"/>
      <c r="F56" s="136"/>
      <c r="G56" s="93" t="s">
        <v>0</v>
      </c>
      <c r="H56" s="94"/>
      <c r="I56" s="94"/>
      <c r="J56" s="95"/>
      <c r="K56" s="87" t="s">
        <v>14</v>
      </c>
      <c r="L56" s="88"/>
      <c r="M56" s="88"/>
      <c r="N56" s="89"/>
    </row>
    <row r="57" spans="1:14" ht="50.25" customHeight="1">
      <c r="A57" s="104" t="s">
        <v>81</v>
      </c>
      <c r="B57" s="105"/>
      <c r="C57" s="72" t="s">
        <v>63</v>
      </c>
      <c r="D57" s="73"/>
      <c r="E57" s="73"/>
      <c r="F57" s="74"/>
      <c r="G57" s="120" t="s">
        <v>80</v>
      </c>
      <c r="H57" s="121"/>
      <c r="I57" s="121"/>
      <c r="J57" s="122"/>
      <c r="K57" s="72" t="s">
        <v>62</v>
      </c>
      <c r="L57" s="73"/>
      <c r="M57" s="73"/>
      <c r="N57" s="74"/>
    </row>
    <row r="58" spans="1:14" ht="41.25" customHeight="1">
      <c r="A58" s="85" t="s">
        <v>89</v>
      </c>
      <c r="B58" s="86"/>
      <c r="C58" s="72" t="s">
        <v>43</v>
      </c>
      <c r="D58" s="73"/>
      <c r="E58" s="73"/>
      <c r="F58" s="74"/>
      <c r="G58" s="82" t="s">
        <v>83</v>
      </c>
      <c r="H58" s="83"/>
      <c r="I58" s="83"/>
      <c r="J58" s="84"/>
      <c r="K58" s="72" t="s">
        <v>75</v>
      </c>
      <c r="L58" s="73"/>
      <c r="M58" s="73"/>
      <c r="N58" s="74"/>
    </row>
    <row r="59" spans="1:14" ht="45" customHeight="1">
      <c r="A59" s="141" t="s">
        <v>90</v>
      </c>
      <c r="B59" s="142"/>
      <c r="C59" s="72" t="s">
        <v>6</v>
      </c>
      <c r="D59" s="73"/>
      <c r="E59" s="73"/>
      <c r="F59" s="74"/>
      <c r="G59" s="82" t="s">
        <v>92</v>
      </c>
      <c r="H59" s="83"/>
      <c r="I59" s="83"/>
      <c r="J59" s="84"/>
      <c r="K59" s="72" t="s">
        <v>6</v>
      </c>
      <c r="L59" s="73"/>
      <c r="M59" s="73"/>
      <c r="N59" s="74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20" t="s">
        <v>91</v>
      </c>
      <c r="H60" s="121"/>
      <c r="I60" s="121"/>
      <c r="J60" s="122"/>
      <c r="K60" s="67" t="s">
        <v>82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2" t="s">
        <v>34</v>
      </c>
      <c r="B63" s="102"/>
      <c r="C63" s="102"/>
      <c r="D63" s="102"/>
      <c r="E63" s="102"/>
      <c r="F63" s="102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6" t="s">
        <v>44</v>
      </c>
      <c r="L65" s="106"/>
      <c r="M65" s="106"/>
      <c r="N65" s="52"/>
    </row>
    <row r="66" spans="2:14" ht="18">
      <c r="B66" s="1" t="s">
        <v>53</v>
      </c>
      <c r="H66" s="50"/>
      <c r="J66" s="107" t="s">
        <v>58</v>
      </c>
      <c r="K66" s="107"/>
      <c r="L66" s="107"/>
      <c r="M66" s="107"/>
      <c r="N66" s="107"/>
    </row>
    <row r="67" spans="2:14" ht="19.5">
      <c r="B67" s="1" t="s">
        <v>41</v>
      </c>
      <c r="H67" s="50"/>
      <c r="J67" s="92" t="s">
        <v>76</v>
      </c>
      <c r="K67" s="92"/>
      <c r="L67" s="92"/>
      <c r="M67" s="92"/>
      <c r="N67" s="92"/>
    </row>
    <row r="68" spans="2:14" ht="19.5">
      <c r="B68" s="1" t="s">
        <v>40</v>
      </c>
      <c r="H68" s="50"/>
      <c r="J68" s="90"/>
      <c r="K68" s="90"/>
      <c r="L68" s="90"/>
      <c r="M68" s="90"/>
      <c r="N68" s="90"/>
    </row>
    <row r="69" spans="2:14" ht="19.5">
      <c r="B69" s="1" t="s">
        <v>39</v>
      </c>
      <c r="H69" s="50"/>
      <c r="J69" s="90"/>
      <c r="K69" s="90"/>
      <c r="L69" s="90"/>
      <c r="M69" s="90"/>
      <c r="N69" s="90"/>
    </row>
    <row r="70" spans="2:14" ht="19.5">
      <c r="B70" s="1" t="s">
        <v>42</v>
      </c>
      <c r="J70" s="90"/>
      <c r="K70" s="90"/>
      <c r="L70" s="90"/>
      <c r="M70" s="90"/>
      <c r="N70" s="90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2023-04-30T06:00:46Z</cp:lastPrinted>
  <dcterms:created xsi:type="dcterms:W3CDTF">2020-07-12T06:32:53Z</dcterms:created>
  <dcterms:modified xsi:type="dcterms:W3CDTF">2023-05-07T07:20:32Z</dcterms:modified>
  <cp:category/>
  <cp:version/>
  <cp:contentType/>
  <cp:contentStatus/>
</cp:coreProperties>
</file>